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drawings/drawing5.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7.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drawings/drawing10.xml" ContentType="application/vnd.openxmlformats-officedocument.drawing+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drawings/drawing12.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drawings/drawing13.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drawings/drawing14.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6.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drawings/drawing17.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drawings/drawing1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9.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20.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1.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22.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drawings/drawing23.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24.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drawings/drawing25.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drawings/drawing26.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7.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28.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9.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30.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drawings/drawing32.xml" ContentType="application/vnd.openxmlformats-officedocument.drawing+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33.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chart101.xml" ContentType="application/vnd.openxmlformats-officedocument.drawingml.chart+xml"/>
  <Override PartName="/xl/drawings/drawing34.xml" ContentType="application/vnd.openxmlformats-officedocument.drawing+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35.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36.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drawings/drawing37.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drawings/drawing38.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charts/chart116.xml" ContentType="application/vnd.openxmlformats-officedocument.drawingml.chart+xml"/>
  <Override PartName="/xl/drawings/drawing3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drawings/drawing40.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41.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drawings/drawing42.xml" ContentType="application/vnd.openxmlformats-officedocument.drawing+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drawings/drawing43.xml" ContentType="application/vnd.openxmlformats-officedocument.drawing+xml"/>
  <Override PartName="/xl/charts/chart129.xml" ContentType="application/vnd.openxmlformats-officedocument.drawingml.chart+xml"/>
  <Override PartName="/xl/charts/chart130.xml" ContentType="application/vnd.openxmlformats-officedocument.drawingml.chart+xml"/>
  <Override PartName="/xl/charts/chart131.xml" ContentType="application/vnd.openxmlformats-officedocument.drawingml.chart+xml"/>
  <Override PartName="/xl/drawings/drawing44.xml" ContentType="application/vnd.openxmlformats-officedocument.drawing+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45.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drawings/drawing46.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47.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drawings/drawing48.xml" ContentType="application/vnd.openxmlformats-officedocument.drawing+xml"/>
  <Override PartName="/xl/charts/chart144.xml" ContentType="application/vnd.openxmlformats-officedocument.drawingml.chart+xml"/>
  <Override PartName="/xl/charts/chart145.xml" ContentType="application/vnd.openxmlformats-officedocument.drawingml.chart+xml"/>
  <Override PartName="/xl/charts/chart146.xml" ContentType="application/vnd.openxmlformats-officedocument.drawingml.chart+xml"/>
  <Override PartName="/xl/drawings/drawing49.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charts/chart149.xml" ContentType="application/vnd.openxmlformats-officedocument.drawingml.chart+xml"/>
  <Override PartName="/xl/drawings/drawing50.xml" ContentType="application/vnd.openxmlformats-officedocument.drawing+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51.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charts/chart155.xml" ContentType="application/vnd.openxmlformats-officedocument.drawingml.chart+xml"/>
  <Override PartName="/xl/drawings/drawing52.xml" ContentType="application/vnd.openxmlformats-officedocument.drawing+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53.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drawings/drawing54.xml" ContentType="application/vnd.openxmlformats-officedocument.drawing+xml"/>
  <Override PartName="/xl/charts/chart162.xml" ContentType="application/vnd.openxmlformats-officedocument.drawingml.chart+xml"/>
  <Override PartName="/xl/charts/chart163.xml" ContentType="application/vnd.openxmlformats-officedocument.drawingml.chart+xml"/>
  <Override PartName="/xl/charts/chart164.xml" ContentType="application/vnd.openxmlformats-officedocument.drawingml.chart+xml"/>
  <Override PartName="/xl/drawings/drawing55.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chart167.xml" ContentType="application/vnd.openxmlformats-officedocument.drawingml.chart+xml"/>
  <Override PartName="/xl/drawings/drawing56.xml" ContentType="application/vnd.openxmlformats-officedocument.drawing+xml"/>
  <Override PartName="/xl/charts/chart168.xml" ContentType="application/vnd.openxmlformats-officedocument.drawingml.chart+xml"/>
  <Override PartName="/xl/charts/chart169.xml" ContentType="application/vnd.openxmlformats-officedocument.drawingml.chart+xml"/>
  <Override PartName="/xl/charts/chart170.xml" ContentType="application/vnd.openxmlformats-officedocument.drawingml.chart+xml"/>
  <Override PartName="/xl/drawings/drawing57.xml" ContentType="application/vnd.openxmlformats-officedocument.drawing+xml"/>
  <Override PartName="/xl/charts/chart171.xml" ContentType="application/vnd.openxmlformats-officedocument.drawingml.chart+xml"/>
  <Override PartName="/xl/charts/chart172.xml" ContentType="application/vnd.openxmlformats-officedocument.drawingml.chart+xml"/>
  <Override PartName="/xl/charts/chart173.xml" ContentType="application/vnd.openxmlformats-officedocument.drawingml.chart+xml"/>
  <Override PartName="/xl/drawings/drawing58.xml" ContentType="application/vnd.openxmlformats-officedocument.drawing+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59.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drawings/drawing60.xml" ContentType="application/vnd.openxmlformats-officedocument.drawing+xml"/>
  <Override PartName="/xl/charts/chart180.xml" ContentType="application/vnd.openxmlformats-officedocument.drawingml.chart+xml"/>
  <Override PartName="/xl/charts/chart181.xml" ContentType="application/vnd.openxmlformats-officedocument.drawingml.chart+xml"/>
  <Override PartName="/xl/charts/chart182.xml" ContentType="application/vnd.openxmlformats-officedocument.drawingml.chart+xml"/>
  <Override PartName="/xl/drawings/drawing61.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drawings/drawing62.xml" ContentType="application/vnd.openxmlformats-officedocument.drawing+xml"/>
  <Override PartName="/xl/charts/chart186.xml" ContentType="application/vnd.openxmlformats-officedocument.drawingml.chart+xml"/>
  <Override PartName="/xl/charts/style1.xml" ContentType="application/vnd.ms-office.chartstyle+xml"/>
  <Override PartName="/xl/charts/colors1.xml" ContentType="application/vnd.ms-office.chartcolorstyle+xml"/>
  <Override PartName="/xl/charts/chart187.xml" ContentType="application/vnd.openxmlformats-officedocument.drawingml.chart+xml"/>
  <Override PartName="/xl/charts/style2.xml" ContentType="application/vnd.ms-office.chartstyle+xml"/>
  <Override PartName="/xl/charts/colors2.xml" ContentType="application/vnd.ms-office.chartcolorstyle+xml"/>
  <Override PartName="/xl/charts/chart18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3.xml" ContentType="application/vnd.openxmlformats-officedocument.drawing+xml"/>
  <Override PartName="/xl/charts/chart189.xml" ContentType="application/vnd.openxmlformats-officedocument.drawingml.chart+xml"/>
  <Override PartName="/xl/charts/style4.xml" ContentType="application/vnd.ms-office.chartstyle+xml"/>
  <Override PartName="/xl/charts/colors4.xml" ContentType="application/vnd.ms-office.chartcolorstyle+xml"/>
  <Override PartName="/xl/charts/chart190.xml" ContentType="application/vnd.openxmlformats-officedocument.drawingml.chart+xml"/>
  <Override PartName="/xl/charts/style5.xml" ContentType="application/vnd.ms-office.chartstyle+xml"/>
  <Override PartName="/xl/charts/colors5.xml" ContentType="application/vnd.ms-office.chartcolorstyle+xml"/>
  <Override PartName="/xl/charts/chart19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4.xml" ContentType="application/vnd.openxmlformats-officedocument.drawing+xml"/>
  <Override PartName="/xl/charts/chart192.xml" ContentType="application/vnd.openxmlformats-officedocument.drawingml.chart+xml"/>
  <Override PartName="/xl/charts/style7.xml" ContentType="application/vnd.ms-office.chartstyle+xml"/>
  <Override PartName="/xl/charts/colors7.xml" ContentType="application/vnd.ms-office.chartcolorstyle+xml"/>
  <Override PartName="/xl/charts/chart193.xml" ContentType="application/vnd.openxmlformats-officedocument.drawingml.chart+xml"/>
  <Override PartName="/xl/charts/style8.xml" ContentType="application/vnd.ms-office.chartstyle+xml"/>
  <Override PartName="/xl/charts/colors8.xml" ContentType="application/vnd.ms-office.chartcolorstyle+xml"/>
  <Override PartName="/xl/charts/chart194.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hisaoka.ZEN2018\Desktop\広告件数\"/>
    </mc:Choice>
  </mc:AlternateContent>
  <xr:revisionPtr revIDLastSave="0" documentId="13_ncr:1_{69C172F6-94A2-43E9-932B-410DE96DA2BA}" xr6:coauthVersionLast="47" xr6:coauthVersionMax="47" xr10:uidLastSave="{00000000-0000-0000-0000-000000000000}"/>
  <bookViews>
    <workbookView xWindow="-108" yWindow="-108" windowWidth="23256" windowHeight="12576" tabRatio="924" xr2:uid="{00000000-000D-0000-FFFF-FFFF00000000}"/>
  </bookViews>
  <sheets>
    <sheet name="2023.03" sheetId="88" r:id="rId1"/>
    <sheet name="ウォッチャー調査 (2023.03)" sheetId="89" r:id="rId2"/>
    <sheet name="2023.02" sheetId="87" r:id="rId3"/>
    <sheet name="2023.01" sheetId="86" r:id="rId4"/>
    <sheet name="2022.12" sheetId="84" r:id="rId5"/>
    <sheet name="2022.11" sheetId="83" r:id="rId6"/>
    <sheet name="2022.10" sheetId="82" r:id="rId7"/>
    <sheet name="2022.09" sheetId="80" r:id="rId8"/>
    <sheet name="2022.08" sheetId="79" r:id="rId9"/>
    <sheet name="2022.07" sheetId="78" r:id="rId10"/>
    <sheet name="2022.06" sheetId="76" r:id="rId11"/>
    <sheet name="2022.05" sheetId="75" r:id="rId12"/>
    <sheet name="2022.04" sheetId="74" r:id="rId13"/>
    <sheet name="2022.03" sheetId="72" r:id="rId14"/>
    <sheet name="2022.02" sheetId="71" r:id="rId15"/>
    <sheet name="2022.01" sheetId="70" r:id="rId16"/>
    <sheet name="2021.12" sheetId="68" r:id="rId17"/>
    <sheet name="2021.11" sheetId="67" r:id="rId18"/>
    <sheet name="2021.10" sheetId="66" r:id="rId19"/>
    <sheet name="2021.09" sheetId="64" r:id="rId20"/>
    <sheet name="2021.8" sheetId="63" r:id="rId21"/>
    <sheet name="2021.7" sheetId="62" r:id="rId22"/>
    <sheet name="2021.6" sheetId="60" r:id="rId23"/>
    <sheet name="2021.5" sheetId="59" r:id="rId24"/>
    <sheet name="2021.04" sheetId="58" r:id="rId25"/>
    <sheet name="2021.03" sheetId="55" r:id="rId26"/>
    <sheet name="2021.02" sheetId="54" r:id="rId27"/>
    <sheet name="2021.01" sheetId="53" r:id="rId28"/>
    <sheet name="2020.12" sheetId="51" r:id="rId29"/>
    <sheet name="2020.11" sheetId="50" r:id="rId30"/>
    <sheet name="2020.10" sheetId="49" r:id="rId31"/>
    <sheet name="2020.09" sheetId="47" r:id="rId32"/>
    <sheet name="2020.08" sheetId="46" r:id="rId33"/>
    <sheet name="2020.07" sheetId="45" r:id="rId34"/>
    <sheet name="2020.06" sheetId="43" r:id="rId35"/>
    <sheet name="2020.05" sheetId="42" r:id="rId36"/>
    <sheet name="2020.04" sheetId="41" r:id="rId37"/>
    <sheet name="2020.03" sheetId="39" r:id="rId38"/>
    <sheet name="2020.02" sheetId="38" r:id="rId39"/>
    <sheet name="2020.01" sheetId="37" r:id="rId40"/>
    <sheet name="2019.12" sheetId="35" r:id="rId41"/>
    <sheet name="2019.11" sheetId="34" r:id="rId42"/>
    <sheet name="2019.10" sheetId="32" r:id="rId43"/>
    <sheet name="2019.09" sheetId="29" r:id="rId44"/>
    <sheet name="2019.08" sheetId="27" r:id="rId45"/>
    <sheet name="2019.07" sheetId="25" r:id="rId46"/>
    <sheet name="2019.06" sheetId="22" r:id="rId47"/>
    <sheet name="2019.05" sheetId="20" r:id="rId48"/>
    <sheet name="2019.04" sheetId="18" r:id="rId49"/>
    <sheet name="2019.03" sheetId="15" r:id="rId50"/>
    <sheet name="2019.02" sheetId="17" r:id="rId51"/>
    <sheet name="2019.01" sheetId="14" r:id="rId52"/>
    <sheet name="2018.12" sheetId="12" r:id="rId53"/>
    <sheet name="2018.11" sheetId="11" r:id="rId54"/>
    <sheet name="2018.10" sheetId="10" r:id="rId55"/>
    <sheet name="2018.9" sheetId="9" r:id="rId56"/>
    <sheet name="2018.8" sheetId="8" r:id="rId57"/>
    <sheet name="2018.7" sheetId="7" r:id="rId58"/>
    <sheet name="2018.6" sheetId="6" r:id="rId59"/>
    <sheet name="2018.5" sheetId="5" r:id="rId60"/>
    <sheet name="2018.4" sheetId="4" r:id="rId61"/>
    <sheet name="2018.03" sheetId="1" r:id="rId62"/>
    <sheet name="2018.02" sheetId="2" r:id="rId63"/>
    <sheet name="2018.01" sheetId="3" r:id="rId64"/>
  </sheets>
  <externalReferences>
    <externalReference r:id="rId65"/>
  </externalReferences>
  <definedNames>
    <definedName name="_xlnm.Print_Area" localSheetId="19">'2021.09'!$A$1:$S$67</definedName>
    <definedName name="_xlnm.Print_Area" localSheetId="18">'2021.10'!$A$1:$S$66</definedName>
    <definedName name="_xlnm.Print_Area" localSheetId="17">'2021.11'!$A$1:$S$66</definedName>
    <definedName name="_xlnm.Print_Area" localSheetId="16">'2021.12'!$A$1:$S$66</definedName>
    <definedName name="_xlnm.Print_Area" localSheetId="15">'2022.01'!$A$1:$S$66</definedName>
    <definedName name="_xlnm.Print_Area" localSheetId="14">'2022.02'!$A$1:$S$66</definedName>
    <definedName name="_xlnm.Print_Area" localSheetId="13">'2022.03'!$A$1:$S$66</definedName>
    <definedName name="_xlnm.Print_Area" localSheetId="12">'2022.04'!$A$1:$S$66</definedName>
    <definedName name="_xlnm.Print_Area" localSheetId="11">'2022.05'!$A$1:$S$66</definedName>
    <definedName name="_xlnm.Print_Area" localSheetId="10">'2022.06'!$A$1:$S$66</definedName>
    <definedName name="_xlnm.Print_Area" localSheetId="9">'2022.07'!$A$1:$S$66</definedName>
    <definedName name="_xlnm.Print_Area" localSheetId="8">'2022.08'!$A$1:$S$66</definedName>
    <definedName name="_xlnm.Print_Area" localSheetId="7">'2022.09'!$A$1:$S$66</definedName>
    <definedName name="_xlnm.Print_Area" localSheetId="6">'2022.10'!$A$1:$S$66</definedName>
    <definedName name="_xlnm.Print_Area" localSheetId="5">'2022.11'!$A$1:$S$66</definedName>
    <definedName name="_xlnm.Print_Area" localSheetId="4">'2022.12'!$A$1:$S$66</definedName>
    <definedName name="_xlnm.Print_Area" localSheetId="3">'2023.01'!$A$1:$S$66</definedName>
    <definedName name="_xlnm.Print_Area" localSheetId="2">'2023.02'!$A$1:$S$66</definedName>
    <definedName name="_xlnm.Print_Area" localSheetId="0">'2023.03'!$A$1:$S$66</definedName>
    <definedName name="_xlnm.Print_Area" localSheetId="1">'ウォッチャー調査 (2023.03)'!$A$1:$AJ$78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45" i="88" l="1"/>
  <c r="X44" i="88"/>
  <c r="X43" i="88"/>
  <c r="X42" i="88"/>
  <c r="X41" i="88"/>
  <c r="X40" i="88"/>
  <c r="X39" i="88"/>
  <c r="X38" i="88"/>
  <c r="X37" i="88"/>
  <c r="X36" i="88"/>
  <c r="X35" i="88"/>
  <c r="X34" i="88"/>
  <c r="X33" i="88"/>
  <c r="X32" i="88"/>
  <c r="X31" i="88"/>
  <c r="X30" i="88"/>
  <c r="X29" i="88"/>
  <c r="X28" i="88"/>
  <c r="X27" i="88"/>
  <c r="X26" i="88"/>
  <c r="X25" i="88"/>
  <c r="X24" i="88"/>
  <c r="X23" i="88"/>
  <c r="X22" i="88"/>
  <c r="X21" i="88"/>
  <c r="X20" i="88"/>
  <c r="X19" i="88"/>
  <c r="X18" i="88"/>
  <c r="X17" i="88"/>
  <c r="X16" i="88"/>
  <c r="X15" i="88"/>
  <c r="X14" i="88"/>
  <c r="X13" i="88"/>
  <c r="X12" i="88"/>
  <c r="X11" i="88"/>
  <c r="X10" i="88"/>
  <c r="X9" i="88"/>
  <c r="X8" i="88"/>
  <c r="X44" i="87"/>
  <c r="X43" i="87"/>
  <c r="X42" i="87"/>
  <c r="X41" i="87"/>
  <c r="X40" i="87"/>
  <c r="X39" i="87"/>
  <c r="X38" i="87"/>
  <c r="X37" i="87"/>
  <c r="X36" i="87"/>
  <c r="X35" i="87"/>
  <c r="X34" i="87"/>
  <c r="X33" i="87"/>
  <c r="X32" i="87"/>
  <c r="X31" i="87"/>
  <c r="X30" i="87"/>
  <c r="X29" i="87"/>
  <c r="X28" i="87"/>
  <c r="X27" i="87"/>
  <c r="X26" i="87"/>
  <c r="X25" i="87"/>
  <c r="X24" i="87"/>
  <c r="X23" i="87"/>
  <c r="X22" i="87"/>
  <c r="X21" i="87"/>
  <c r="X20" i="87"/>
  <c r="X19" i="87"/>
  <c r="X18" i="87"/>
  <c r="X17" i="87"/>
  <c r="X16" i="87"/>
  <c r="X15" i="87"/>
  <c r="X14" i="87"/>
  <c r="X13" i="87"/>
  <c r="X12" i="87"/>
  <c r="X11" i="87"/>
  <c r="X10" i="87"/>
  <c r="X9" i="87"/>
  <c r="X8" i="87"/>
  <c r="X43" i="86"/>
  <c r="X42" i="86"/>
  <c r="X41" i="86"/>
  <c r="X40" i="86"/>
  <c r="X39" i="86"/>
  <c r="X38" i="86"/>
  <c r="X37" i="86"/>
  <c r="X36" i="86"/>
  <c r="X35" i="86"/>
  <c r="X34" i="86"/>
  <c r="X33" i="86"/>
  <c r="X32" i="86"/>
  <c r="X31" i="86"/>
  <c r="X30" i="86"/>
  <c r="X29" i="86"/>
  <c r="X28" i="86"/>
  <c r="X27" i="86"/>
  <c r="X26" i="86"/>
  <c r="X25" i="86"/>
  <c r="X24" i="86"/>
  <c r="X23" i="86"/>
  <c r="X22" i="86"/>
  <c r="X21" i="86"/>
  <c r="X20" i="86"/>
  <c r="X19" i="86"/>
  <c r="X18" i="86"/>
  <c r="X17" i="86"/>
  <c r="X16" i="86"/>
  <c r="X15" i="86"/>
  <c r="X14" i="86"/>
  <c r="X13" i="86"/>
  <c r="X12" i="86"/>
  <c r="X11" i="86"/>
  <c r="X10" i="86"/>
  <c r="X9" i="86"/>
  <c r="X8" i="86"/>
  <c r="X42" i="84"/>
  <c r="X41" i="84"/>
  <c r="X40" i="84"/>
  <c r="X39" i="84"/>
  <c r="X38" i="84"/>
  <c r="X37" i="84"/>
  <c r="X36" i="84"/>
  <c r="X35" i="84"/>
  <c r="X34" i="84"/>
  <c r="X33" i="84"/>
  <c r="X32" i="84"/>
  <c r="X31" i="84"/>
  <c r="X30" i="84"/>
  <c r="X29" i="84"/>
  <c r="X28" i="84"/>
  <c r="X27" i="84"/>
  <c r="X26" i="84"/>
  <c r="X25" i="84"/>
  <c r="X24" i="84"/>
  <c r="X23" i="84"/>
  <c r="X22" i="84"/>
  <c r="X21" i="84"/>
  <c r="X20" i="84"/>
  <c r="X19" i="84"/>
  <c r="X18" i="84"/>
  <c r="X17" i="84"/>
  <c r="X16" i="84"/>
  <c r="X15" i="84"/>
  <c r="X14" i="84"/>
  <c r="X13" i="84"/>
  <c r="X12" i="84"/>
  <c r="X11" i="84"/>
  <c r="X10" i="84"/>
  <c r="X9" i="84"/>
  <c r="X8" i="84"/>
  <c r="X41" i="83"/>
  <c r="X40" i="83"/>
  <c r="X39" i="83"/>
  <c r="X38" i="83"/>
  <c r="X37" i="83"/>
  <c r="X36" i="83"/>
  <c r="X35" i="83"/>
  <c r="X34" i="83"/>
  <c r="X33" i="83"/>
  <c r="X32" i="83"/>
  <c r="X31" i="83"/>
  <c r="X30" i="83"/>
  <c r="X29" i="83"/>
  <c r="X28" i="83"/>
  <c r="X27" i="83"/>
  <c r="X26" i="83"/>
  <c r="X25" i="83"/>
  <c r="X24" i="83"/>
  <c r="X23" i="83"/>
  <c r="X22" i="83"/>
  <c r="X21" i="83"/>
  <c r="X20" i="83"/>
  <c r="X19" i="83"/>
  <c r="X18" i="83"/>
  <c r="X17" i="83"/>
  <c r="X16" i="83"/>
  <c r="X15" i="83"/>
  <c r="X14" i="83"/>
  <c r="X13" i="83"/>
  <c r="X12" i="83"/>
  <c r="X11" i="83"/>
  <c r="X10" i="83"/>
  <c r="X9" i="83"/>
  <c r="X8" i="83"/>
  <c r="X8" i="82"/>
  <c r="X9" i="82"/>
  <c r="X10" i="82"/>
  <c r="X11" i="82"/>
  <c r="X12" i="82"/>
  <c r="X13" i="82"/>
  <c r="X14" i="82"/>
  <c r="X15" i="82"/>
  <c r="X16" i="82"/>
  <c r="X17" i="82"/>
  <c r="X18" i="82"/>
  <c r="X19" i="82"/>
  <c r="X20" i="82"/>
  <c r="X21" i="82"/>
  <c r="X22" i="82"/>
  <c r="X23" i="82"/>
  <c r="X24" i="82"/>
  <c r="X25" i="82"/>
  <c r="X26" i="82"/>
  <c r="X27" i="82"/>
  <c r="X28" i="82"/>
  <c r="X29" i="82"/>
  <c r="X30" i="82"/>
  <c r="X31" i="82"/>
  <c r="X32" i="82"/>
  <c r="X33" i="82"/>
  <c r="X34" i="82"/>
  <c r="X35" i="82"/>
  <c r="X36" i="82"/>
  <c r="X37" i="82"/>
  <c r="X38" i="82"/>
  <c r="X39" i="82"/>
  <c r="X40" i="82"/>
  <c r="X39" i="80"/>
  <c r="X38" i="80"/>
  <c r="X37" i="80"/>
  <c r="X36" i="80"/>
  <c r="X35" i="80"/>
  <c r="X34" i="80"/>
  <c r="X33" i="80"/>
  <c r="X32" i="80"/>
  <c r="X31" i="80"/>
  <c r="X30" i="80"/>
  <c r="X29" i="80"/>
  <c r="X28" i="80"/>
  <c r="X27" i="80"/>
  <c r="X26" i="80"/>
  <c r="X25" i="80"/>
  <c r="X24" i="80"/>
  <c r="X23" i="80"/>
  <c r="X22" i="80"/>
  <c r="X21" i="80"/>
  <c r="X20" i="80"/>
  <c r="X19" i="80"/>
  <c r="X18" i="80"/>
  <c r="X17" i="80"/>
  <c r="X16" i="80"/>
  <c r="X15" i="80"/>
  <c r="X14" i="80"/>
  <c r="X13" i="80"/>
  <c r="X12" i="80"/>
  <c r="X11" i="80"/>
  <c r="X10" i="80"/>
  <c r="X9" i="80"/>
  <c r="X8" i="80"/>
  <c r="X8" i="79"/>
  <c r="X9" i="79"/>
  <c r="X10" i="79"/>
  <c r="X11" i="79"/>
  <c r="X12" i="79"/>
  <c r="X13" i="79"/>
  <c r="X14" i="79"/>
  <c r="X15" i="79"/>
  <c r="X16" i="79"/>
  <c r="X17" i="79"/>
  <c r="X18" i="79"/>
  <c r="X19" i="79"/>
  <c r="X20" i="79"/>
  <c r="X21" i="79"/>
  <c r="X22" i="79"/>
  <c r="X23" i="79"/>
  <c r="X24" i="79"/>
  <c r="X25" i="79"/>
  <c r="X26" i="79"/>
  <c r="X27" i="79"/>
  <c r="X28" i="79"/>
  <c r="X29" i="79"/>
  <c r="X30" i="79"/>
  <c r="X31" i="79"/>
  <c r="X32" i="79"/>
  <c r="X33" i="79"/>
  <c r="X34" i="79"/>
  <c r="X35" i="79"/>
  <c r="X36" i="79"/>
  <c r="X37" i="79"/>
  <c r="X38" i="79"/>
  <c r="X8" i="78"/>
  <c r="X9" i="78"/>
  <c r="X10" i="78"/>
  <c r="X11" i="78"/>
  <c r="X12" i="78"/>
  <c r="X13" i="78"/>
  <c r="X14" i="78"/>
  <c r="X15" i="78"/>
  <c r="X16" i="78"/>
  <c r="X17" i="78"/>
  <c r="X18" i="78"/>
  <c r="X19" i="78"/>
  <c r="X20" i="78"/>
  <c r="X21" i="78"/>
  <c r="X22" i="78"/>
  <c r="X23" i="78"/>
  <c r="X24" i="78"/>
  <c r="X25" i="78"/>
  <c r="X26" i="78"/>
  <c r="X27" i="78"/>
  <c r="X28" i="78"/>
  <c r="X29" i="78"/>
  <c r="X30" i="78"/>
  <c r="X31" i="78"/>
  <c r="X32" i="78"/>
  <c r="X33" i="78"/>
  <c r="X34" i="78"/>
  <c r="X35" i="78"/>
  <c r="X36" i="78"/>
  <c r="X37" i="78"/>
  <c r="X36" i="76"/>
  <c r="X35" i="76"/>
  <c r="X34" i="76"/>
  <c r="X33" i="76"/>
  <c r="X32" i="76"/>
  <c r="X31" i="76"/>
  <c r="X30" i="76"/>
  <c r="X29" i="76"/>
  <c r="X28" i="76"/>
  <c r="X27" i="76"/>
  <c r="X26" i="76"/>
  <c r="X25" i="76"/>
  <c r="X24" i="76"/>
  <c r="X23" i="76"/>
  <c r="X22" i="76"/>
  <c r="X21" i="76"/>
  <c r="X20" i="76"/>
  <c r="X19" i="76"/>
  <c r="X18" i="76"/>
  <c r="X17" i="76"/>
  <c r="X16" i="76"/>
  <c r="X15" i="76"/>
  <c r="X14" i="76"/>
  <c r="X13" i="76"/>
  <c r="X12" i="76"/>
  <c r="X11" i="76"/>
  <c r="X10" i="76"/>
  <c r="X9" i="76"/>
  <c r="X8" i="76"/>
  <c r="X35" i="75"/>
  <c r="X34" i="75"/>
  <c r="X33" i="75"/>
  <c r="X32" i="75"/>
  <c r="X31" i="75"/>
  <c r="X30" i="75"/>
  <c r="X29" i="75"/>
  <c r="X28" i="75"/>
  <c r="X27" i="75"/>
  <c r="X26" i="75"/>
  <c r="X25" i="75"/>
  <c r="X24" i="75"/>
  <c r="X23" i="75"/>
  <c r="X22" i="75"/>
  <c r="X21" i="75"/>
  <c r="X20" i="75"/>
  <c r="X19" i="75"/>
  <c r="X18" i="75"/>
  <c r="X17" i="75"/>
  <c r="X16" i="75"/>
  <c r="X15" i="75"/>
  <c r="X14" i="75"/>
  <c r="X13" i="75"/>
  <c r="X12" i="75"/>
  <c r="X11" i="75"/>
  <c r="X10" i="75"/>
  <c r="X9" i="75"/>
  <c r="X8" i="75"/>
  <c r="X34" i="74"/>
  <c r="X33" i="74"/>
  <c r="X32" i="74"/>
  <c r="X31" i="74"/>
  <c r="X30" i="74"/>
  <c r="X29" i="74"/>
  <c r="X28" i="74"/>
  <c r="X27" i="74"/>
  <c r="X26" i="74"/>
  <c r="X25" i="74"/>
  <c r="X24" i="74"/>
  <c r="X23" i="74"/>
  <c r="X22" i="74"/>
  <c r="X21" i="74"/>
  <c r="X20" i="74"/>
  <c r="X19" i="74"/>
  <c r="X18" i="74"/>
  <c r="X17" i="74"/>
  <c r="X16" i="74"/>
  <c r="X15" i="74"/>
  <c r="X14" i="74"/>
  <c r="X13" i="74"/>
  <c r="X12" i="74"/>
  <c r="X11" i="74"/>
  <c r="X10" i="74"/>
  <c r="X9" i="74"/>
  <c r="X8" i="74"/>
  <c r="X33" i="72"/>
  <c r="X32" i="72"/>
  <c r="X31" i="72"/>
  <c r="X30" i="72"/>
  <c r="X29" i="72"/>
  <c r="X28" i="72"/>
  <c r="X27" i="72"/>
  <c r="X26" i="72"/>
  <c r="X25" i="72"/>
  <c r="X24" i="72"/>
  <c r="X23" i="72"/>
  <c r="X22" i="72"/>
  <c r="X21" i="72"/>
  <c r="X20" i="72"/>
  <c r="X19" i="72"/>
  <c r="X18" i="72"/>
  <c r="X17" i="72"/>
  <c r="X16" i="72"/>
  <c r="X15" i="72"/>
  <c r="X14" i="72"/>
  <c r="X13" i="72"/>
  <c r="X12" i="72"/>
  <c r="X11" i="72"/>
  <c r="X10" i="72"/>
  <c r="X9" i="72"/>
  <c r="X8" i="72"/>
  <c r="X32" i="71"/>
  <c r="X31" i="71"/>
  <c r="X30" i="71"/>
  <c r="X29" i="71"/>
  <c r="X28" i="71"/>
  <c r="X27" i="71"/>
  <c r="X26" i="71"/>
  <c r="X25" i="71"/>
  <c r="X24" i="71"/>
  <c r="X23" i="71"/>
  <c r="X22" i="71"/>
  <c r="X21" i="71"/>
  <c r="X20" i="71"/>
  <c r="X19" i="71"/>
  <c r="X18" i="71"/>
  <c r="X17" i="71"/>
  <c r="X16" i="71"/>
  <c r="X15" i="71"/>
  <c r="X14" i="71"/>
  <c r="X13" i="71"/>
  <c r="X12" i="71"/>
  <c r="X11" i="71"/>
  <c r="X10" i="71"/>
  <c r="X9" i="71"/>
  <c r="X8" i="71"/>
  <c r="X31" i="70"/>
  <c r="X30" i="70"/>
  <c r="X29" i="70"/>
  <c r="X28" i="70"/>
  <c r="X27" i="70"/>
  <c r="X26" i="70"/>
  <c r="X25" i="70"/>
  <c r="X24" i="70"/>
  <c r="X23" i="70"/>
  <c r="X22" i="70"/>
  <c r="X21" i="70"/>
  <c r="X20" i="70"/>
  <c r="X19" i="70"/>
  <c r="X18" i="70"/>
  <c r="X17" i="70"/>
  <c r="X16" i="70"/>
  <c r="X15" i="70"/>
  <c r="X14" i="70"/>
  <c r="X13" i="70"/>
  <c r="X12" i="70"/>
  <c r="X11" i="70"/>
  <c r="X10" i="70"/>
  <c r="X9" i="70"/>
  <c r="X8" i="70"/>
  <c r="X30" i="68"/>
  <c r="X29" i="68"/>
  <c r="X28" i="68"/>
  <c r="X27" i="68"/>
  <c r="X26" i="68"/>
  <c r="X25" i="68"/>
  <c r="X24" i="68"/>
  <c r="X23" i="68"/>
  <c r="X22" i="68"/>
  <c r="X21" i="68"/>
  <c r="X20" i="68"/>
  <c r="X19" i="68"/>
  <c r="X18" i="68"/>
  <c r="X17" i="68"/>
  <c r="X16" i="68"/>
  <c r="X15" i="68"/>
  <c r="X14" i="68"/>
  <c r="X13" i="68"/>
  <c r="X12" i="68"/>
  <c r="X11" i="68"/>
  <c r="X10" i="68"/>
  <c r="X9" i="68"/>
  <c r="X8" i="68"/>
  <c r="X29" i="67"/>
  <c r="X28" i="67"/>
  <c r="X27" i="67"/>
  <c r="X26" i="67"/>
  <c r="X25" i="67"/>
  <c r="X24" i="67"/>
  <c r="X23" i="67"/>
  <c r="X22" i="67"/>
  <c r="X21" i="67"/>
  <c r="X20" i="67"/>
  <c r="X19" i="67"/>
  <c r="X18" i="67"/>
  <c r="X17" i="67"/>
  <c r="X16" i="67"/>
  <c r="X15" i="67"/>
  <c r="X14" i="67"/>
  <c r="X13" i="67"/>
  <c r="X12" i="67"/>
  <c r="X11" i="67"/>
  <c r="X10" i="67"/>
  <c r="X9" i="67"/>
  <c r="X8" i="67"/>
  <c r="X28" i="66"/>
  <c r="X27" i="66"/>
  <c r="X26" i="66"/>
  <c r="X25" i="66"/>
  <c r="X24" i="66"/>
  <c r="X23" i="66"/>
  <c r="X22" i="66"/>
  <c r="X21" i="66"/>
  <c r="X20" i="66"/>
  <c r="X19" i="66"/>
  <c r="X18" i="66"/>
  <c r="X17" i="66"/>
  <c r="X16" i="66"/>
  <c r="X15" i="66"/>
  <c r="X14" i="66"/>
  <c r="X13" i="66"/>
  <c r="X12" i="66"/>
  <c r="X11" i="66"/>
  <c r="X10" i="66"/>
  <c r="X9" i="66"/>
  <c r="X8" i="66"/>
  <c r="X27" i="64"/>
  <c r="X26" i="64"/>
  <c r="X25" i="64"/>
  <c r="X24" i="64"/>
  <c r="X23" i="64"/>
  <c r="X22" i="64"/>
  <c r="X21" i="64"/>
  <c r="X20" i="64"/>
  <c r="X19" i="64"/>
  <c r="X18" i="64"/>
  <c r="X17" i="64"/>
  <c r="X16" i="64"/>
  <c r="X15" i="64"/>
  <c r="X14" i="64"/>
  <c r="X13" i="64"/>
  <c r="X12" i="64"/>
  <c r="X11" i="64"/>
  <c r="X10" i="64"/>
  <c r="X9" i="64"/>
  <c r="X8" i="64"/>
  <c r="X26" i="63"/>
  <c r="X25" i="63"/>
  <c r="X24" i="63"/>
  <c r="X23" i="63"/>
  <c r="X22" i="63"/>
  <c r="X21" i="63"/>
  <c r="X20" i="63"/>
  <c r="X19" i="63"/>
  <c r="X18" i="63"/>
  <c r="X17" i="63"/>
  <c r="X16" i="63"/>
  <c r="X15" i="63"/>
  <c r="X14" i="63"/>
  <c r="X13" i="63"/>
  <c r="X12" i="63"/>
  <c r="X11" i="63"/>
  <c r="X10" i="63"/>
  <c r="X9" i="63"/>
  <c r="X8" i="63"/>
  <c r="X25" i="62" l="1"/>
  <c r="X24" i="62"/>
  <c r="X23" i="62"/>
  <c r="X22" i="62"/>
  <c r="X21" i="62"/>
  <c r="X20" i="62"/>
  <c r="X19" i="62"/>
  <c r="X18" i="62"/>
  <c r="X17" i="62"/>
  <c r="X16" i="62"/>
  <c r="X15" i="62"/>
  <c r="X14" i="62"/>
  <c r="X13" i="62"/>
  <c r="X12" i="62"/>
  <c r="X11" i="62"/>
  <c r="X10" i="62"/>
  <c r="X9" i="62"/>
  <c r="X8" i="62"/>
  <c r="X8" i="60" l="1"/>
  <c r="X9" i="60"/>
  <c r="X10" i="60"/>
  <c r="X11" i="60"/>
  <c r="X12" i="60"/>
  <c r="X13" i="60"/>
  <c r="X14" i="60"/>
  <c r="X15" i="60"/>
  <c r="X16" i="60"/>
  <c r="X17" i="60"/>
  <c r="X18" i="60"/>
  <c r="X19" i="60"/>
  <c r="X20" i="60"/>
  <c r="X21" i="60"/>
  <c r="X22" i="60"/>
  <c r="X23" i="60"/>
  <c r="X24" i="60"/>
  <c r="X8" i="59" l="1"/>
  <c r="X9" i="59"/>
  <c r="X10" i="59"/>
  <c r="X11" i="59"/>
  <c r="X12" i="59"/>
  <c r="X13" i="59"/>
  <c r="X14" i="59"/>
  <c r="X15" i="59"/>
  <c r="X16" i="59"/>
  <c r="X17" i="59"/>
  <c r="X18" i="59"/>
  <c r="X19" i="59"/>
  <c r="X20" i="59"/>
  <c r="X21" i="59"/>
  <c r="X22" i="59"/>
  <c r="X23" i="59"/>
  <c r="X22" i="58"/>
  <c r="X21" i="58"/>
  <c r="X20" i="58"/>
  <c r="X19" i="58"/>
  <c r="X18" i="58"/>
  <c r="X17" i="58"/>
  <c r="X16" i="58"/>
  <c r="X15" i="58"/>
  <c r="X14" i="58"/>
  <c r="X13" i="58"/>
  <c r="X12" i="58"/>
  <c r="X11" i="58"/>
  <c r="X10" i="58"/>
  <c r="X9" i="58"/>
  <c r="X8" i="58"/>
  <c r="X8" i="55" l="1"/>
  <c r="X9" i="55"/>
  <c r="X10" i="55"/>
  <c r="X11" i="55"/>
  <c r="X12" i="55"/>
  <c r="X13" i="55"/>
  <c r="X14" i="55"/>
  <c r="X15" i="55"/>
  <c r="X16" i="55"/>
  <c r="X17" i="55"/>
  <c r="X18" i="55"/>
  <c r="X19" i="55"/>
  <c r="X20" i="55"/>
  <c r="X21" i="55"/>
  <c r="X8" i="54" l="1"/>
  <c r="X9" i="54"/>
  <c r="X10" i="54"/>
  <c r="X11" i="54"/>
  <c r="X12" i="54"/>
  <c r="X13" i="54"/>
  <c r="X14" i="54"/>
  <c r="X15" i="54"/>
  <c r="X16" i="54"/>
  <c r="X17" i="54"/>
  <c r="X18" i="54"/>
  <c r="X19" i="54"/>
  <c r="X20" i="54"/>
  <c r="X8" i="53" l="1"/>
  <c r="X9" i="53"/>
  <c r="X10" i="53"/>
  <c r="X11" i="53"/>
  <c r="X12" i="53"/>
  <c r="X13" i="53"/>
  <c r="X14" i="53"/>
  <c r="X15" i="53"/>
  <c r="X16" i="53"/>
  <c r="X17" i="53"/>
  <c r="X18" i="53"/>
  <c r="X19" i="53"/>
  <c r="X8" i="51"/>
  <c r="X9" i="51"/>
  <c r="X10" i="51"/>
  <c r="X11" i="51"/>
  <c r="X12" i="51"/>
  <c r="X13" i="51"/>
  <c r="X14" i="51"/>
  <c r="X15" i="51"/>
  <c r="X16" i="51"/>
  <c r="X17" i="51"/>
  <c r="X18" i="51"/>
  <c r="X19" i="51"/>
  <c r="X20" i="51"/>
  <c r="X21" i="51"/>
  <c r="X22" i="51"/>
  <c r="X23" i="51"/>
  <c r="X24" i="51"/>
  <c r="X25" i="51"/>
  <c r="X26" i="51"/>
  <c r="X27" i="51"/>
  <c r="X28" i="51"/>
  <c r="X29" i="51"/>
  <c r="X30" i="51"/>
  <c r="X29" i="50"/>
  <c r="X28" i="50"/>
  <c r="X27" i="50"/>
  <c r="X26" i="50"/>
  <c r="X25" i="50"/>
  <c r="X24" i="50"/>
  <c r="X23" i="50"/>
  <c r="X22" i="50"/>
  <c r="X21" i="50"/>
  <c r="X20" i="50"/>
  <c r="X19" i="50"/>
  <c r="X18" i="50"/>
  <c r="X17" i="50"/>
  <c r="X16" i="50"/>
  <c r="X15" i="50"/>
  <c r="X14" i="50"/>
  <c r="X13" i="50"/>
  <c r="X12" i="50"/>
  <c r="X11" i="50"/>
  <c r="X10" i="50"/>
  <c r="X9" i="50"/>
  <c r="X8" i="50"/>
  <c r="X8" i="49" l="1"/>
  <c r="X9" i="49"/>
  <c r="X10" i="49"/>
  <c r="X11" i="49"/>
  <c r="X12" i="49"/>
  <c r="X13" i="49"/>
  <c r="X14" i="49"/>
  <c r="X15" i="49"/>
  <c r="X16" i="49"/>
  <c r="X17" i="49"/>
  <c r="X18" i="49"/>
  <c r="X19" i="49"/>
  <c r="X20" i="49"/>
  <c r="X21" i="49"/>
  <c r="X22" i="49"/>
  <c r="X23" i="49"/>
  <c r="X24" i="49"/>
  <c r="X25" i="49"/>
  <c r="X26" i="49"/>
  <c r="X27" i="49"/>
  <c r="X28" i="49"/>
  <c r="X27" i="47" l="1"/>
  <c r="X26" i="47"/>
  <c r="X25" i="47"/>
  <c r="X24" i="47"/>
  <c r="X23" i="47"/>
  <c r="X22" i="47"/>
  <c r="X21" i="47"/>
  <c r="X20" i="47"/>
  <c r="X19" i="47"/>
  <c r="X18" i="47"/>
  <c r="X17" i="47"/>
  <c r="X16" i="47"/>
  <c r="X15" i="47"/>
  <c r="X14" i="47"/>
  <c r="X13" i="47"/>
  <c r="X12" i="47"/>
  <c r="X11" i="47"/>
  <c r="X10" i="47"/>
  <c r="X9" i="47"/>
  <c r="X8" i="47"/>
  <c r="I4" i="3" l="1"/>
  <c r="I5" i="3"/>
  <c r="I6" i="3"/>
  <c r="I7" i="3"/>
  <c r="I8" i="3"/>
  <c r="I9" i="3"/>
  <c r="I10" i="3"/>
  <c r="I11" i="3"/>
  <c r="I12" i="3"/>
  <c r="I13" i="3"/>
  <c r="I14" i="3"/>
  <c r="I15" i="3"/>
  <c r="I16" i="3"/>
  <c r="I17" i="3"/>
  <c r="I18" i="3"/>
  <c r="I19" i="3"/>
  <c r="I20" i="3"/>
  <c r="I21" i="3"/>
  <c r="I22" i="3"/>
  <c r="I23" i="3"/>
  <c r="I24" i="3"/>
  <c r="I25" i="3"/>
  <c r="I26" i="3"/>
  <c r="I27" i="3"/>
  <c r="I28" i="3"/>
  <c r="I29" i="3"/>
  <c r="E30" i="3"/>
  <c r="I30" i="3"/>
  <c r="E31" i="3"/>
  <c r="I31" i="3"/>
  <c r="E32" i="3"/>
  <c r="I32" i="3"/>
  <c r="E33" i="3"/>
  <c r="I33" i="3"/>
  <c r="I34" i="3"/>
  <c r="I35" i="3"/>
  <c r="I36" i="3"/>
  <c r="I37" i="3"/>
  <c r="D38" i="3"/>
  <c r="I38" i="3"/>
  <c r="D39" i="3"/>
  <c r="E39" i="3"/>
  <c r="I39" i="3"/>
  <c r="D40" i="3"/>
  <c r="E40" i="3" s="1"/>
  <c r="I40" i="3"/>
  <c r="D41" i="3"/>
  <c r="E41" i="3" s="1"/>
  <c r="I41" i="3"/>
  <c r="D42" i="3"/>
  <c r="E42" i="3" s="1"/>
  <c r="I42" i="3"/>
  <c r="D43" i="3"/>
  <c r="E43" i="3"/>
  <c r="I43" i="3"/>
  <c r="I44" i="3"/>
  <c r="I45" i="3"/>
  <c r="I46" i="3"/>
  <c r="I47" i="3"/>
  <c r="I48" i="3"/>
  <c r="I49" i="3"/>
  <c r="I50" i="3"/>
  <c r="I51" i="3"/>
  <c r="D37" i="3" l="1"/>
  <c r="E37" i="3" s="1"/>
  <c r="E38" i="3"/>
</calcChain>
</file>

<file path=xl/sharedStrings.xml><?xml version="1.0" encoding="utf-8"?>
<sst xmlns="http://schemas.openxmlformats.org/spreadsheetml/2006/main" count="9090" uniqueCount="439">
  <si>
    <t>【特別調査】　新集計方法による求人広告掲載件数</t>
    <rPh sb="1" eb="3">
      <t>トクベツ</t>
    </rPh>
    <rPh sb="3" eb="5">
      <t>チョウサ</t>
    </rPh>
    <rPh sb="7" eb="8">
      <t>シン</t>
    </rPh>
    <rPh sb="8" eb="10">
      <t>シュウケイ</t>
    </rPh>
    <rPh sb="10" eb="12">
      <t>ホウホウ</t>
    </rPh>
    <rPh sb="15" eb="17">
      <t>キュウジン</t>
    </rPh>
    <rPh sb="17" eb="19">
      <t>コウコク</t>
    </rPh>
    <rPh sb="19" eb="21">
      <t>ケイサイ</t>
    </rPh>
    <rPh sb="21" eb="23">
      <t>ケンスウ</t>
    </rPh>
    <phoneticPr fontId="7"/>
  </si>
  <si>
    <t>●職種別件数</t>
    <rPh sb="1" eb="3">
      <t>ショクシュ</t>
    </rPh>
    <rPh sb="3" eb="4">
      <t>ベツ</t>
    </rPh>
    <rPh sb="4" eb="6">
      <t>ケンスウ</t>
    </rPh>
    <phoneticPr fontId="1"/>
  </si>
  <si>
    <t>●都道府県別件数</t>
    <rPh sb="1" eb="5">
      <t>トドウフケン</t>
    </rPh>
    <rPh sb="5" eb="6">
      <t>ベツ</t>
    </rPh>
    <rPh sb="6" eb="8">
      <t>ケンスウ</t>
    </rPh>
    <phoneticPr fontId="1"/>
  </si>
  <si>
    <t>●職種別件数（グラフ用）</t>
    <rPh sb="1" eb="3">
      <t>ショクシュ</t>
    </rPh>
    <rPh sb="3" eb="4">
      <t>ベツ</t>
    </rPh>
    <rPh sb="4" eb="6">
      <t>ケンスウ</t>
    </rPh>
    <rPh sb="10" eb="11">
      <t>ヨウ</t>
    </rPh>
    <phoneticPr fontId="4"/>
  </si>
  <si>
    <t>週平均</t>
    <rPh sb="0" eb="3">
      <t>シュウヘイキン</t>
    </rPh>
    <phoneticPr fontId="1"/>
  </si>
  <si>
    <t>対前月比</t>
    <rPh sb="0" eb="1">
      <t>タイ</t>
    </rPh>
    <rPh sb="1" eb="4">
      <t>ゼンゲツヒ</t>
    </rPh>
    <phoneticPr fontId="1"/>
  </si>
  <si>
    <t>占有率</t>
    <rPh sb="0" eb="2">
      <t>センユウ</t>
    </rPh>
    <rPh sb="2" eb="3">
      <t>リツ</t>
    </rPh>
    <phoneticPr fontId="1"/>
  </si>
  <si>
    <t>週平均</t>
    <rPh sb="0" eb="3">
      <t>シュウヘイキン</t>
    </rPh>
    <phoneticPr fontId="4"/>
  </si>
  <si>
    <t>占有率</t>
    <rPh sb="0" eb="2">
      <t>センユウ</t>
    </rPh>
    <rPh sb="2" eb="3">
      <t>リツ</t>
    </rPh>
    <phoneticPr fontId="4"/>
  </si>
  <si>
    <t>全体計</t>
    <rPh sb="0" eb="2">
      <t>ゼンタイ</t>
    </rPh>
    <rPh sb="2" eb="3">
      <t>ケイ</t>
    </rPh>
    <phoneticPr fontId="1"/>
  </si>
  <si>
    <t>全国</t>
    <rPh sb="0" eb="2">
      <t>ゼンコク</t>
    </rPh>
    <phoneticPr fontId="1"/>
  </si>
  <si>
    <t>2018年1月より採用した新集計方法による広告掲載件数は、主要15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</si>
  <si>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サービス（調理）</t>
  </si>
  <si>
    <t>北海道</t>
  </si>
  <si>
    <t>販売（販売）</t>
  </si>
  <si>
    <t>サービス（給仕）</t>
  </si>
  <si>
    <t>青森県</t>
  </si>
  <si>
    <t>サービス（接客）</t>
  </si>
  <si>
    <t>岩手県</t>
  </si>
  <si>
    <t>サービス（理美容）</t>
  </si>
  <si>
    <t>宮城県</t>
  </si>
  <si>
    <t>運搬・清掃・包装等</t>
  </si>
  <si>
    <t>サービス（医療・福祉サービス）</t>
  </si>
  <si>
    <t>秋田県</t>
  </si>
  <si>
    <t>職種分類別件数は、全体で1,143,113件となり「販売」が233,329件（全体の20.4％）、次いで「サービス（給仕）」が173,159件（同15.1％）、続いて「サービス（調理）」が97,538件（8.5％）、「運搬・清掃・包装等」が93,965件（8.2％）、「サービス（接客）」が88,933件（7.8％）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109" eb="111">
      <t>ウンパン</t>
    </rPh>
    <rPh sb="112" eb="114">
      <t>セイソウ</t>
    </rPh>
    <rPh sb="115" eb="117">
      <t>ホウソウ</t>
    </rPh>
    <rPh sb="117" eb="118">
      <t>トウ</t>
    </rPh>
    <rPh sb="126" eb="127">
      <t>ケン</t>
    </rPh>
    <rPh sb="140" eb="142">
      <t>セッキャク</t>
    </rPh>
    <rPh sb="151" eb="152">
      <t>ケン</t>
    </rPh>
    <rPh sb="165" eb="168">
      <t>ショクシュベツ</t>
    </rPh>
    <rPh sb="171" eb="173">
      <t>サンショウ</t>
    </rPh>
    <phoneticPr fontId="4"/>
  </si>
  <si>
    <t>サービス（その他サービス職）</t>
  </si>
  <si>
    <t>山形県</t>
  </si>
  <si>
    <t>事務</t>
  </si>
  <si>
    <t>福島県</t>
  </si>
  <si>
    <t>生産工程</t>
  </si>
  <si>
    <t>販売（営業）</t>
  </si>
  <si>
    <t>茨城県</t>
  </si>
  <si>
    <t>専門（IT技術者）</t>
  </si>
  <si>
    <t>栃木県</t>
  </si>
  <si>
    <t>雇用形態別件数は、全体で1,035,072件で、「社員」が226,371件(全体の21.9％）、「アルバイト・パート」が730,309件（70.6％）、「契約社員他」が78,392件（7.6％）となりました。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</si>
  <si>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専門（医療・福祉専門職）</t>
  </si>
  <si>
    <t>群馬県</t>
  </si>
  <si>
    <t>専門（教員・講師・インストラクター）</t>
  </si>
  <si>
    <t>埼玉県</t>
  </si>
  <si>
    <t>専門（金融・法務専門職）</t>
  </si>
  <si>
    <t>千葉県</t>
  </si>
  <si>
    <t>他</t>
    <rPh sb="0" eb="1">
      <t>ホカ</t>
    </rPh>
    <phoneticPr fontId="16"/>
  </si>
  <si>
    <t>専門（技術者・研究者）</t>
  </si>
  <si>
    <t>東京都</t>
  </si>
  <si>
    <t>専門（その他専門職）</t>
  </si>
  <si>
    <t>神奈川県</t>
  </si>
  <si>
    <t>新潟県</t>
  </si>
  <si>
    <t>警備</t>
  </si>
  <si>
    <t>富山県</t>
  </si>
  <si>
    <t>石川県</t>
  </si>
  <si>
    <t>輸送・機械運転</t>
  </si>
  <si>
    <t>福井県</t>
  </si>
  <si>
    <t>建設・採掘</t>
  </si>
  <si>
    <t>山梨県</t>
  </si>
  <si>
    <t>長野県</t>
  </si>
  <si>
    <t>農林漁業</t>
  </si>
  <si>
    <t>岐阜県</t>
  </si>
  <si>
    <t>その他</t>
  </si>
  <si>
    <t>静岡県</t>
  </si>
  <si>
    <t>愛知県</t>
  </si>
  <si>
    <t>●雇用形態別件数</t>
    <rPh sb="1" eb="3">
      <t>コヨウ</t>
    </rPh>
    <rPh sb="3" eb="6">
      <t>ケイタイベツ</t>
    </rPh>
    <rPh sb="6" eb="8">
      <t>ケンスウ</t>
    </rPh>
    <phoneticPr fontId="1"/>
  </si>
  <si>
    <t>三重県</t>
  </si>
  <si>
    <t>滋賀県</t>
  </si>
  <si>
    <t>京都府</t>
  </si>
  <si>
    <t>正社員</t>
  </si>
  <si>
    <t>大阪府</t>
  </si>
  <si>
    <t>アルバイト・パート</t>
  </si>
  <si>
    <t>兵庫県</t>
  </si>
  <si>
    <t>契約社員他</t>
  </si>
  <si>
    <t>奈良県</t>
  </si>
  <si>
    <t>和歌山県</t>
  </si>
  <si>
    <t>●地域別件数</t>
    <rPh sb="1" eb="3">
      <t>チイキ</t>
    </rPh>
    <rPh sb="3" eb="4">
      <t>ベツ</t>
    </rPh>
    <rPh sb="4" eb="6">
      <t>ケンスウ</t>
    </rPh>
    <phoneticPr fontId="1"/>
  </si>
  <si>
    <t>鳥取県</t>
  </si>
  <si>
    <t>島根県</t>
  </si>
  <si>
    <t>岡山県</t>
  </si>
  <si>
    <t>北海道・東北</t>
    <rPh sb="0" eb="3">
      <t>ホッカイドウ</t>
    </rPh>
    <rPh sb="4" eb="6">
      <t>トウホク</t>
    </rPh>
    <phoneticPr fontId="1"/>
  </si>
  <si>
    <t>広島県</t>
  </si>
  <si>
    <t>関東・甲信越</t>
    <rPh sb="0" eb="2">
      <t>カントウ</t>
    </rPh>
    <rPh sb="3" eb="6">
      <t>コウシンエツ</t>
    </rPh>
    <phoneticPr fontId="1"/>
  </si>
  <si>
    <t>山口県</t>
  </si>
  <si>
    <t>中部・北陸</t>
    <rPh sb="0" eb="2">
      <t>チュウブ</t>
    </rPh>
    <rPh sb="3" eb="5">
      <t>ホクリク</t>
    </rPh>
    <phoneticPr fontId="1"/>
  </si>
  <si>
    <t>徳島県</t>
  </si>
  <si>
    <t>近畿</t>
    <rPh sb="0" eb="2">
      <t>キンキ</t>
    </rPh>
    <phoneticPr fontId="1"/>
  </si>
  <si>
    <t>香川県</t>
  </si>
  <si>
    <t>中四国</t>
    <rPh sb="0" eb="3">
      <t>チュウシコク</t>
    </rPh>
    <phoneticPr fontId="1"/>
  </si>
  <si>
    <t>愛媛県</t>
  </si>
  <si>
    <t>九州・沖縄</t>
    <rPh sb="0" eb="2">
      <t>キュウシュウ</t>
    </rPh>
    <rPh sb="3" eb="5">
      <t>オキナワ</t>
    </rPh>
    <phoneticPr fontId="1"/>
  </si>
  <si>
    <t>高知県</t>
  </si>
  <si>
    <t>福岡県</t>
  </si>
  <si>
    <t>佐賀県</t>
  </si>
  <si>
    <t>長崎県</t>
  </si>
  <si>
    <t>熊本県</t>
  </si>
  <si>
    <t>大分県</t>
  </si>
  <si>
    <t>宮崎県</t>
  </si>
  <si>
    <t>鹿児島県</t>
  </si>
  <si>
    <t>沖縄県</t>
  </si>
  <si>
    <t>雇用形態別件数は、全体で1,026,366件で、「社員」が227,417件(全体の22.2％）、「アルバイト・パート」が722,301件（70.4％）、「契約社員他」が76,648件（7.5％）となりました。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</si>
  <si>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職種分類別件数は、全体で1,127,665件となり「販売」が226,629件（全体の20.1％）、次いで「サービス（給仕）」が162,533件（同14.4％）、続いて「運搬・清掃・包装等」が95,403件（8.5％）、「サービス（調理）」が92,597件（8.2％）、「サービス（接客）」が88,977件（7.9％）となりました（職種別グラフ参照）。</t>
    <rPh sb="0" eb="2">
      <t>ショクシュ</t>
    </rPh>
    <rPh sb="2" eb="4">
      <t>ブンルイ</t>
    </rPh>
    <rPh sb="4" eb="5">
      <t>ベツ</t>
    </rPh>
    <rPh sb="5" eb="7">
      <t>ケンスウ</t>
    </rPh>
    <rPh sb="9" eb="11">
      <t>ゼンタイ</t>
    </rPh>
    <rPh sb="26" eb="28">
      <t>ハンバイ</t>
    </rPh>
    <rPh sb="37" eb="38">
      <t>ケン</t>
    </rPh>
    <rPh sb="39" eb="41">
      <t>ゼンタイ</t>
    </rPh>
    <rPh sb="49" eb="50">
      <t>ツ</t>
    </rPh>
    <rPh sb="58" eb="60">
      <t>キュウジ</t>
    </rPh>
    <rPh sb="70" eb="71">
      <t>ケン</t>
    </rPh>
    <rPh sb="72" eb="73">
      <t>ドウ</t>
    </rPh>
    <rPh sb="80" eb="81">
      <t>ツヅ</t>
    </rPh>
    <rPh sb="84" eb="86">
      <t>ウンパン</t>
    </rPh>
    <rPh sb="87" eb="89">
      <t>セイソウ</t>
    </rPh>
    <rPh sb="90" eb="92">
      <t>ホウソウ</t>
    </rPh>
    <rPh sb="92" eb="93">
      <t>トウ</t>
    </rPh>
    <rPh sb="101" eb="102">
      <t>ケン</t>
    </rPh>
    <rPh sb="140" eb="142">
      <t>セッキャク</t>
    </rPh>
    <rPh sb="151" eb="152">
      <t>ケン</t>
    </rPh>
    <rPh sb="165" eb="168">
      <t>ショクシュベツ</t>
    </rPh>
    <rPh sb="171" eb="173">
      <t>サンショウ</t>
    </rPh>
    <phoneticPr fontId="4"/>
  </si>
  <si>
    <t>九州・沖縄</t>
    <rPh sb="0" eb="2">
      <t>キュウシュウ</t>
    </rPh>
    <rPh sb="3" eb="5">
      <t>オキナワ</t>
    </rPh>
    <phoneticPr fontId="4"/>
  </si>
  <si>
    <t>中四国</t>
    <rPh sb="0" eb="3">
      <t>チュウシコク</t>
    </rPh>
    <phoneticPr fontId="4"/>
  </si>
  <si>
    <t>近畿</t>
    <rPh sb="0" eb="2">
      <t>キンキ</t>
    </rPh>
    <phoneticPr fontId="4"/>
  </si>
  <si>
    <t>中部・北陸</t>
    <rPh sb="0" eb="2">
      <t>チュウブ</t>
    </rPh>
    <rPh sb="3" eb="5">
      <t>ホクリク</t>
    </rPh>
    <phoneticPr fontId="4"/>
  </si>
  <si>
    <t>関東・甲信越</t>
    <rPh sb="0" eb="2">
      <t>カントウ</t>
    </rPh>
    <rPh sb="3" eb="6">
      <t>コウシンエツ</t>
    </rPh>
    <phoneticPr fontId="4"/>
  </si>
  <si>
    <t>北海道・東北</t>
    <rPh sb="0" eb="3">
      <t>ホッカイドウ</t>
    </rPh>
    <rPh sb="4" eb="6">
      <t>トウホク</t>
    </rPh>
    <phoneticPr fontId="4"/>
  </si>
  <si>
    <t>●地域別件数</t>
    <rPh sb="1" eb="3">
      <t>チイキ</t>
    </rPh>
    <rPh sb="3" eb="4">
      <t>ベツ</t>
    </rPh>
    <rPh sb="4" eb="6">
      <t>ケンスウ</t>
    </rPh>
    <phoneticPr fontId="4"/>
  </si>
  <si>
    <t>全体計</t>
    <rPh sb="0" eb="2">
      <t>ゼンタイ</t>
    </rPh>
    <rPh sb="2" eb="3">
      <t>ケイ</t>
    </rPh>
    <phoneticPr fontId="4"/>
  </si>
  <si>
    <t>●雇用形態別件数</t>
    <rPh sb="1" eb="3">
      <t>コヨウ</t>
    </rPh>
    <rPh sb="3" eb="6">
      <t>ケイタイベツ</t>
    </rPh>
    <rPh sb="6" eb="8">
      <t>ケンスウ</t>
    </rPh>
    <phoneticPr fontId="4"/>
  </si>
  <si>
    <t>他</t>
    <rPh sb="0" eb="1">
      <t>ホカ</t>
    </rPh>
    <phoneticPr fontId="7"/>
  </si>
  <si>
    <r>
      <t>雇用形態別件数は、全体で</t>
    </r>
    <r>
      <rPr>
        <sz val="10"/>
        <color theme="1"/>
        <rFont val="ＭＳ ゴシック"/>
        <family val="2"/>
        <charset val="128"/>
      </rPr>
      <t>851</t>
    </r>
    <r>
      <rPr>
        <sz val="10"/>
        <color theme="1"/>
        <rFont val="ＭＳ ゴシック"/>
        <family val="2"/>
        <charset val="128"/>
      </rPr>
      <t>,</t>
    </r>
    <r>
      <rPr>
        <sz val="10"/>
        <color theme="1"/>
        <rFont val="ＭＳ ゴシック"/>
        <family val="2"/>
        <charset val="128"/>
      </rPr>
      <t>018</t>
    </r>
    <r>
      <rPr>
        <sz val="10"/>
        <color theme="1"/>
        <rFont val="ＭＳ ゴシック"/>
        <family val="2"/>
        <charset val="128"/>
      </rPr>
      <t>件で、「社員」が</t>
    </r>
    <r>
      <rPr>
        <sz val="10"/>
        <color theme="1"/>
        <rFont val="ＭＳ ゴシック"/>
        <family val="2"/>
        <charset val="128"/>
      </rPr>
      <t>209,742件(全体の24.6％）、「アルバイト・パート」が569,908件（67.0％）、「契約社員他」が71,368件（8.4％）となりました。</t>
    </r>
    <rPh sb="0" eb="2">
      <t>コヨウ</t>
    </rPh>
    <rPh sb="2" eb="5">
      <t>ケイタイベツ</t>
    </rPh>
    <rPh sb="5" eb="7">
      <t>ケンスウ</t>
    </rPh>
    <rPh sb="9" eb="11">
      <t>ゼンタイ</t>
    </rPh>
    <rPh sb="23" eb="25">
      <t>シャイン</t>
    </rPh>
    <rPh sb="34" eb="35">
      <t>ケン</t>
    </rPh>
    <rPh sb="36" eb="38">
      <t>ゼンタイ</t>
    </rPh>
    <rPh sb="65" eb="66">
      <t>ケン</t>
    </rPh>
    <rPh sb="75" eb="77">
      <t>ケイヤク</t>
    </rPh>
    <rPh sb="77" eb="79">
      <t>シャイン</t>
    </rPh>
    <rPh sb="79" eb="80">
      <t>ホカ</t>
    </rPh>
    <rPh sb="88" eb="89">
      <t>ケン</t>
    </rPh>
    <phoneticPr fontId="4"/>
  </si>
  <si>
    <t>職種分類別件数は、全体で937,426件となり「販売」が187,913件（全体の20.0％）、次いで「サービス（給仕）」が131,722件（同14.1％）、続いて「運搬・清掃・包装等」が77,953件（8.3％）、「サービス（調理）」が76,487件（8.2％）、「サービス（接客）」が73,544件（7.8％）となりました。</t>
    <rPh sb="0" eb="2">
      <t>ショクシュ</t>
    </rPh>
    <rPh sb="2" eb="4">
      <t>ブンルイ</t>
    </rPh>
    <rPh sb="4" eb="5">
      <t>ベツ</t>
    </rPh>
    <rPh sb="5" eb="7">
      <t>ケンスウ</t>
    </rPh>
    <rPh sb="9" eb="11">
      <t>ゼンタイ</t>
    </rPh>
    <rPh sb="24" eb="26">
      <t>ハンバイ</t>
    </rPh>
    <rPh sb="35" eb="36">
      <t>ケン</t>
    </rPh>
    <rPh sb="37" eb="39">
      <t>ゼンタイ</t>
    </rPh>
    <rPh sb="47" eb="48">
      <t>ツ</t>
    </rPh>
    <rPh sb="56" eb="58">
      <t>キュウジ</t>
    </rPh>
    <rPh sb="68" eb="69">
      <t>ケン</t>
    </rPh>
    <rPh sb="70" eb="71">
      <t>ドウ</t>
    </rPh>
    <rPh sb="78" eb="79">
      <t>ツヅ</t>
    </rPh>
    <rPh sb="82" eb="84">
      <t>ウンパン</t>
    </rPh>
    <rPh sb="85" eb="87">
      <t>セイソウ</t>
    </rPh>
    <rPh sb="88" eb="90">
      <t>ホウソウ</t>
    </rPh>
    <rPh sb="90" eb="91">
      <t>トウ</t>
    </rPh>
    <rPh sb="99" eb="100">
      <t>ケン</t>
    </rPh>
    <rPh sb="138" eb="140">
      <t>セッキャク</t>
    </rPh>
    <rPh sb="149" eb="150">
      <t>ケン</t>
    </rPh>
    <phoneticPr fontId="4"/>
  </si>
  <si>
    <t>2018年1月より採用した新集計方法による広告掲載件数は、主要14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従来の調査方法での発表は2018年3月分までとし、4月分よりこの新集計方法での調査によるデータに変更いたします。</t>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0" eb="182">
      <t>ジュウライ</t>
    </rPh>
    <rPh sb="183" eb="185">
      <t>チョウサ</t>
    </rPh>
    <rPh sb="185" eb="187">
      <t>ホウホウ</t>
    </rPh>
    <rPh sb="189" eb="191">
      <t>ハッピョウ</t>
    </rPh>
    <rPh sb="196" eb="197">
      <t>ネン</t>
    </rPh>
    <rPh sb="198" eb="200">
      <t>ガツブン</t>
    </rPh>
    <rPh sb="206" eb="207">
      <t>ガツ</t>
    </rPh>
    <rPh sb="207" eb="208">
      <t>ブン</t>
    </rPh>
    <rPh sb="212" eb="213">
      <t>シン</t>
    </rPh>
    <rPh sb="213" eb="215">
      <t>シュウケイ</t>
    </rPh>
    <rPh sb="215" eb="217">
      <t>ホウホウ</t>
    </rPh>
    <rPh sb="219" eb="221">
      <t>チョウサ</t>
    </rPh>
    <rPh sb="228" eb="230">
      <t>ヘンコウ</t>
    </rPh>
    <phoneticPr fontId="4"/>
  </si>
  <si>
    <t>全国</t>
    <rPh sb="0" eb="2">
      <t>ゼンコク</t>
    </rPh>
    <phoneticPr fontId="4"/>
  </si>
  <si>
    <t>●都道府県別件数</t>
    <rPh sb="1" eb="5">
      <t>トドウフケン</t>
    </rPh>
    <rPh sb="5" eb="6">
      <t>ベツ</t>
    </rPh>
    <rPh sb="6" eb="8">
      <t>ケンスウ</t>
    </rPh>
    <phoneticPr fontId="4"/>
  </si>
  <si>
    <t>●職種別件数</t>
    <rPh sb="1" eb="3">
      <t>ショクシュ</t>
    </rPh>
    <rPh sb="3" eb="4">
      <t>ベツ</t>
    </rPh>
    <rPh sb="4" eb="6">
      <t>ケンスウ</t>
    </rPh>
    <phoneticPr fontId="4"/>
  </si>
  <si>
    <r>
      <rPr>
        <sz val="8"/>
        <rFont val="ＭＳ Ｐゴシック"/>
        <family val="3"/>
        <charset val="128"/>
      </rPr>
      <t>常務理事　吉田修　業務部長　佐藤日出男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phoneticPr fontId="7"/>
  </si>
  <si>
    <r>
      <rPr>
        <sz val="8"/>
        <rFont val="ＭＳ Ｐゴシック"/>
        <family val="3"/>
        <charset val="128"/>
      </rPr>
      <t>求人広告掲載件数は求人数そのものを表すものではありませんが、労働市場や景気動向を示す参考データとしてお役に立てれば幸いです。
協会所在地：〒</t>
    </r>
    <r>
      <rPr>
        <sz val="8"/>
        <rFont val="Century Gothic"/>
        <family val="2"/>
      </rPr>
      <t>102-0071</t>
    </r>
    <r>
      <rPr>
        <sz val="8"/>
        <rFont val="ＭＳ Ｐゴシック"/>
        <family val="3"/>
        <charset val="128"/>
      </rPr>
      <t>　東京都千代田区富士見</t>
    </r>
    <r>
      <rPr>
        <sz val="8"/>
        <rFont val="Century Gothic"/>
        <family val="2"/>
      </rPr>
      <t>2-6-9</t>
    </r>
    <r>
      <rPr>
        <sz val="8"/>
        <rFont val="ＭＳ Ｐゴシック"/>
        <family val="3"/>
        <charset val="128"/>
      </rPr>
      <t>　雄山閣ビル</t>
    </r>
    <r>
      <rPr>
        <sz val="8"/>
        <rFont val="Century Gothic"/>
        <family val="2"/>
      </rPr>
      <t>3</t>
    </r>
    <r>
      <rPr>
        <sz val="8"/>
        <rFont val="ＭＳ Ｐゴシック"/>
        <family val="3"/>
        <charset val="128"/>
      </rPr>
      <t>Ｆ</t>
    </r>
    <phoneticPr fontId="7"/>
  </si>
  <si>
    <r>
      <t>2018</t>
    </r>
    <r>
      <rPr>
        <sz val="8"/>
        <color theme="1"/>
        <rFont val="ＭＳ Ｐゴシック"/>
        <family val="3"/>
        <charset val="128"/>
      </rPr>
      <t>年</t>
    </r>
    <r>
      <rPr>
        <sz val="8"/>
        <color theme="1"/>
        <rFont val="Century Gothic"/>
        <family val="2"/>
      </rPr>
      <t>1</t>
    </r>
    <r>
      <rPr>
        <sz val="8"/>
        <color theme="1"/>
        <rFont val="ＭＳ Ｐゴシック"/>
        <family val="3"/>
        <charset val="128"/>
      </rPr>
      <t>月より採用した新集計方法による広告掲載件数は、主要</t>
    </r>
    <r>
      <rPr>
        <sz val="8"/>
        <color theme="1"/>
        <rFont val="Century Gothic"/>
        <family val="2"/>
      </rPr>
      <t>15</t>
    </r>
    <r>
      <rPr>
        <sz val="8"/>
        <color theme="1"/>
        <rFont val="ＭＳ Ｐゴシック"/>
        <family val="3"/>
        <charset val="128"/>
      </rPr>
      <t>社から広告データの提供（労働者派遣、職業紹介案件は除く）を受け、当協会の分類により職業大分類別、雇用形態別、都道府県別に再集計し、その月の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8"/>
        <color theme="1"/>
        <rFont val="Century Gothic"/>
        <family val="2"/>
      </rPr>
      <t>2019</t>
    </r>
    <r>
      <rPr>
        <sz val="8"/>
        <color theme="1"/>
        <rFont val="ＭＳ Ｐゴシック"/>
        <family val="3"/>
        <charset val="128"/>
      </rPr>
      <t>年</t>
    </r>
    <r>
      <rPr>
        <sz val="8"/>
        <color theme="1"/>
        <rFont val="Century Gothic"/>
        <family val="2"/>
      </rPr>
      <t>1</t>
    </r>
    <r>
      <rPr>
        <sz val="8"/>
        <color theme="1"/>
        <rFont val="ＭＳ Ｐゴシック"/>
        <family val="3"/>
        <charset val="128"/>
      </rPr>
      <t>月分からとなります。※従来の調査方法での発表は</t>
    </r>
    <r>
      <rPr>
        <sz val="8"/>
        <color theme="1"/>
        <rFont val="Century Gothic"/>
        <family val="2"/>
      </rPr>
      <t>2018</t>
    </r>
    <r>
      <rPr>
        <sz val="8"/>
        <color theme="1"/>
        <rFont val="ＭＳ Ｐゴシック"/>
        <family val="3"/>
        <charset val="128"/>
      </rPr>
      <t>年</t>
    </r>
    <r>
      <rPr>
        <sz val="8"/>
        <color theme="1"/>
        <rFont val="Century Gothic"/>
        <family val="2"/>
      </rPr>
      <t>3</t>
    </r>
    <r>
      <rPr>
        <sz val="8"/>
        <color theme="1"/>
        <rFont val="ＭＳ Ｐゴシック"/>
        <family val="3"/>
        <charset val="128"/>
      </rPr>
      <t>月分で終了いたしました。</t>
    </r>
    <rPh sb="4" eb="5">
      <t>ネン</t>
    </rPh>
    <rPh sb="6" eb="7">
      <t>ガツ</t>
    </rPh>
    <rPh sb="9" eb="11">
      <t>サイヨウ</t>
    </rPh>
    <rPh sb="13" eb="14">
      <t>シン</t>
    </rPh>
    <rPh sb="14" eb="16">
      <t>シュウケイ</t>
    </rPh>
    <rPh sb="16" eb="18">
      <t>ホウホウ</t>
    </rPh>
    <rPh sb="21" eb="23">
      <t>コウコク</t>
    </rPh>
    <rPh sb="23" eb="25">
      <t>ケイサイ</t>
    </rPh>
    <rPh sb="25" eb="27">
      <t>ケンスウ</t>
    </rPh>
    <rPh sb="29" eb="31">
      <t>シュヨウ</t>
    </rPh>
    <rPh sb="33" eb="34">
      <t>シャ</t>
    </rPh>
    <rPh sb="36" eb="38">
      <t>コウコク</t>
    </rPh>
    <rPh sb="42" eb="44">
      <t>テイキョウ</t>
    </rPh>
    <rPh sb="62" eb="63">
      <t>ウ</t>
    </rPh>
    <rPh sb="65" eb="68">
      <t>トウキョウカイ</t>
    </rPh>
    <rPh sb="69" eb="71">
      <t>ブンルイ</t>
    </rPh>
    <rPh sb="74" eb="76">
      <t>ショクギョウ</t>
    </rPh>
    <rPh sb="76" eb="79">
      <t>ダイブンルイ</t>
    </rPh>
    <rPh sb="79" eb="80">
      <t>ベツ</t>
    </rPh>
    <rPh sb="81" eb="83">
      <t>コヨウ</t>
    </rPh>
    <rPh sb="83" eb="86">
      <t>ケイタイベツ</t>
    </rPh>
    <rPh sb="87" eb="91">
      <t>トドウフケン</t>
    </rPh>
    <rPh sb="91" eb="92">
      <t>ベツ</t>
    </rPh>
    <rPh sb="93" eb="96">
      <t>サイシュウケイ</t>
    </rPh>
    <rPh sb="100" eb="101">
      <t>ツキ</t>
    </rPh>
    <rPh sb="102" eb="103">
      <t>シュウ</t>
    </rPh>
    <rPh sb="103" eb="106">
      <t>ヘイキンチ</t>
    </rPh>
    <rPh sb="107" eb="109">
      <t>サンシュツ</t>
    </rPh>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12" eb="214">
      <t>ジュウライ</t>
    </rPh>
    <rPh sb="215" eb="217">
      <t>チョウサ</t>
    </rPh>
    <rPh sb="217" eb="219">
      <t>ホウホウ</t>
    </rPh>
    <rPh sb="221" eb="223">
      <t>ハッピョウ</t>
    </rPh>
    <rPh sb="228" eb="229">
      <t>ネン</t>
    </rPh>
    <rPh sb="230" eb="232">
      <t>ガツブン</t>
    </rPh>
    <rPh sb="233" eb="235">
      <t>シュウリョウ</t>
    </rPh>
    <phoneticPr fontId="4"/>
  </si>
  <si>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phoneticPr fontId="7"/>
  </si>
  <si>
    <t>求人広告掲載件数等集計結果（2018年4月分）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</si>
  <si>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2018.5.25</t>
    </r>
    <phoneticPr fontId="7"/>
  </si>
  <si>
    <t>他</t>
    <rPh sb="0" eb="1">
      <t>ホカ</t>
    </rPh>
    <phoneticPr fontId="28"/>
  </si>
  <si>
    <t>雇用形態別件数は、全体で1,039,382件(対前月比－3.7%)で、「社員」が241,097件(全体の23.2％）、「アルバイト・パート」が724,445件（69.7％）、「契約社員他」が73,840件（7.1％）となりました。</t>
    <rPh sb="0" eb="2">
      <t>コヨウ</t>
    </rPh>
    <rPh sb="2" eb="5">
      <t>ケイタイベツ</t>
    </rPh>
    <rPh sb="5" eb="7">
      <t>ケンスウ</t>
    </rPh>
    <rPh sb="9" eb="11">
      <t>ゼンタイ</t>
    </rPh>
    <rPh sb="36" eb="38">
      <t>シャイン</t>
    </rPh>
    <rPh sb="47" eb="48">
      <t>ケン</t>
    </rPh>
    <rPh sb="49" eb="51">
      <t>ゼンタイ</t>
    </rPh>
    <rPh sb="78" eb="79">
      <t>ケン</t>
    </rPh>
    <rPh sb="88" eb="90">
      <t>ケイヤク</t>
    </rPh>
    <rPh sb="90" eb="92">
      <t>シャイン</t>
    </rPh>
    <rPh sb="92" eb="93">
      <t>ホカ</t>
    </rPh>
    <rPh sb="101" eb="102">
      <t>ケン</t>
    </rPh>
    <phoneticPr fontId="4"/>
  </si>
  <si>
    <t>職種分類別件数は、全体で1,135,928件(対前月比－3.6%)となり「販売」が228,114件（全体の20.1％）、次いで「サービス（給仕）」が171,921件（同15.1％）、続いて「サービス（調理）」が99,101件（8.7％）、「運搬・清掃・包装等」が92,699件（8.2％）、「サービス（接客）」が90,364件（8.0％）となりました（職種別グラフ参照）。</t>
    <rPh sb="0" eb="2">
      <t>ショクシュ</t>
    </rPh>
    <rPh sb="2" eb="4">
      <t>ブンルイ</t>
    </rPh>
    <rPh sb="4" eb="5">
      <t>ベツ</t>
    </rPh>
    <rPh sb="5" eb="7">
      <t>ケンスウ</t>
    </rPh>
    <rPh sb="9" eb="11">
      <t>ゼンタイ</t>
    </rPh>
    <rPh sb="37" eb="39">
      <t>ハンバイ</t>
    </rPh>
    <rPh sb="48" eb="49">
      <t>ケン</t>
    </rPh>
    <rPh sb="50" eb="52">
      <t>ゼンタイ</t>
    </rPh>
    <rPh sb="60" eb="61">
      <t>ツ</t>
    </rPh>
    <rPh sb="69" eb="71">
      <t>キュウジ</t>
    </rPh>
    <rPh sb="81" eb="82">
      <t>ケン</t>
    </rPh>
    <rPh sb="83" eb="84">
      <t>ドウ</t>
    </rPh>
    <rPh sb="91" eb="92">
      <t>ツヅ</t>
    </rPh>
    <rPh sb="151" eb="153">
      <t>セッキャク</t>
    </rPh>
    <rPh sb="162" eb="163">
      <t>ケン</t>
    </rPh>
    <phoneticPr fontId="4"/>
  </si>
  <si>
    <t>求人広告掲載件数等集計結果（2018年5月分）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</si>
  <si>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2018.6.25</t>
    </r>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</si>
  <si>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2" eb="244">
      <t>カコ</t>
    </rPh>
    <phoneticPr fontId="4"/>
  </si>
  <si>
    <t>職種分類別件数は、全体で1,140,760件（対前月プラス0.4％）となり「販売」が223,713件（全体の19.6％）、次いで「サービス（給仕）」が162,632件（同14.3％）、続いて「運搬・清掃・包装等」が97,585件（8.6％）、「サービス（調理）」が97,087件（8.5％）、「サービス（接客）」が93,355件（8.2％）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1"/>
  </si>
  <si>
    <t>求人広告掲載件数等集計結果（2018年6月分）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</si>
  <si>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2018.7.25</t>
    </r>
    <phoneticPr fontId="7"/>
  </si>
  <si>
    <r>
      <t>公益社団法人全国求人情報協会　ニュース・リリース　</t>
    </r>
    <r>
      <rPr>
        <sz val="9"/>
        <rFont val="Century Gothic"/>
        <family val="2"/>
      </rPr>
      <t>2018.8.24</t>
    </r>
    <phoneticPr fontId="7"/>
  </si>
  <si>
    <t>求人広告掲載件数等集計結果（2018年7月分）</t>
    <rPh sb="0" eb="8">
      <t>ケンスウ</t>
    </rPh>
    <rPh sb="8" eb="9">
      <t>トウ</t>
    </rPh>
    <rPh sb="9" eb="11">
      <t>シュウケイ</t>
    </rPh>
    <rPh sb="11" eb="13">
      <t>ケッカ</t>
    </rPh>
    <phoneticPr fontId="7"/>
  </si>
  <si>
    <t>職種分類別件数は、全体で1,090,574件（対前月マイナス4.4％）となり「販売」が218,572件（全体の20.0％）、次いで「サービス（給仕）」が152,662件（同14.0％）、続いて「運搬・清掃・包装等」が92,912件（8.5％）、「サービス（調理）」が89,208件（8.2％）、「サービス（接客）」が86,974件（8.0％）となりました（職種別グラフ参照）。</t>
    <phoneticPr fontId="1"/>
  </si>
  <si>
    <t>雇用形態別件数は、全体で991,244件（対前月マイナス7.2％）で、「社員」が239,541件(全体の24.2％）、「アルバイト・パート」が670,930件（67.7％）、「契約社員他」が80,773件（6.1％）となりました（雇用形態別グラフ参照）。</t>
    <phoneticPr fontId="7"/>
  </si>
  <si>
    <r>
      <t>公益社団法人全国求人情報協会　ニュース・リリース　</t>
    </r>
    <r>
      <rPr>
        <sz val="9"/>
        <rFont val="Century Gothic"/>
        <family val="2"/>
      </rPr>
      <t>2018.9.25</t>
    </r>
    <phoneticPr fontId="7"/>
  </si>
  <si>
    <t>求人広告掲載件数等集計結果（2018年8月分）</t>
    <rPh sb="0" eb="8">
      <t>ケンスウ</t>
    </rPh>
    <rPh sb="8" eb="9">
      <t>トウ</t>
    </rPh>
    <rPh sb="9" eb="11">
      <t>シュウケイ</t>
    </rPh>
    <rPh sb="11" eb="13">
      <t>ケッカ</t>
    </rPh>
    <phoneticPr fontId="7"/>
  </si>
  <si>
    <t>職種分類別件数は、全体で1,101,691件（対前月プラス1.0％）となり「販売」が222,645件（全体の20.2％）、次いで「サービス（給仕）」が143,764件（同13.0％）、続いて「運搬・清掃・包装等」が94,467件（8.6％）、「サービス（調理）」が87,908件（8.0％）、「サービス（接客）」が85,504件（7.8％）となりました（職種別グラフ参照）。</t>
    <rPh sb="0" eb="2">
      <t>ショクシュ</t>
    </rPh>
    <rPh sb="2" eb="4">
      <t>ブンルイ</t>
    </rPh>
    <rPh sb="4" eb="5">
      <t>ベツ</t>
    </rPh>
    <rPh sb="5" eb="7">
      <t>ケンスウ</t>
    </rPh>
    <rPh sb="9" eb="11">
      <t>ゼンタイ</t>
    </rPh>
    <rPh sb="23" eb="24">
      <t>タイ</t>
    </rPh>
    <rPh sb="24" eb="26">
      <t>ゼンゲツ</t>
    </rPh>
    <rPh sb="38" eb="40">
      <t>ハンバイ</t>
    </rPh>
    <rPh sb="49" eb="50">
      <t>ケン</t>
    </rPh>
    <rPh sb="51" eb="53">
      <t>ゼンタイ</t>
    </rPh>
    <rPh sb="61" eb="62">
      <t>ツ</t>
    </rPh>
    <rPh sb="70" eb="72">
      <t>キュウジ</t>
    </rPh>
    <rPh sb="82" eb="83">
      <t>ケン</t>
    </rPh>
    <rPh sb="84" eb="85">
      <t>ドウ</t>
    </rPh>
    <rPh sb="92" eb="93">
      <t>ツヅ</t>
    </rPh>
    <rPh sb="152" eb="154">
      <t>セッキャク</t>
    </rPh>
    <rPh sb="163" eb="164">
      <t>ケン</t>
    </rPh>
    <phoneticPr fontId="4"/>
  </si>
  <si>
    <t>雇用形態別件数は、全体で1,001,949件（対前月プラス1.1％）で、「社員」が249,000件(全体の24.9％）、「アルバイト・パート」が664,353件（66.3％）、「契約社員他」が88,596件（8.8％）となりました（雇用形態別グラフ参照）。</t>
    <rPh sb="0" eb="2">
      <t>コヨウ</t>
    </rPh>
    <rPh sb="2" eb="5">
      <t>ケイタイベツ</t>
    </rPh>
    <rPh sb="5" eb="7">
      <t>ケンスウ</t>
    </rPh>
    <rPh sb="9" eb="11">
      <t>ゼンタイ</t>
    </rPh>
    <rPh sb="23" eb="24">
      <t>タイ</t>
    </rPh>
    <rPh sb="24" eb="26">
      <t>ゼンゲツ</t>
    </rPh>
    <rPh sb="37" eb="39">
      <t>シャイン</t>
    </rPh>
    <rPh sb="48" eb="49">
      <t>ケン</t>
    </rPh>
    <rPh sb="50" eb="52">
      <t>ゼンタイ</t>
    </rPh>
    <rPh sb="79" eb="80">
      <t>ケン</t>
    </rPh>
    <rPh sb="89" eb="91">
      <t>ケイヤク</t>
    </rPh>
    <rPh sb="91" eb="93">
      <t>シャイン</t>
    </rPh>
    <rPh sb="93" eb="94">
      <t>ホカ</t>
    </rPh>
    <rPh sb="102" eb="103">
      <t>ケン</t>
    </rPh>
    <rPh sb="116" eb="118">
      <t>コヨウ</t>
    </rPh>
    <rPh sb="118" eb="120">
      <t>ケイタイ</t>
    </rPh>
    <phoneticPr fontId="4"/>
  </si>
  <si>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月より採用した新集計方法による広告掲載件数は、主要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
過去のデータ（</t>
    </r>
    <r>
      <rPr>
        <sz val="7"/>
        <color theme="1"/>
        <rFont val="Century Gothic"/>
        <family val="2"/>
      </rPr>
      <t>https://www.zenkyukyo.or.jp/outline/research/</t>
    </r>
    <r>
      <rPr>
        <sz val="7"/>
        <color theme="1"/>
        <rFont val="ＭＳ Ｐゴシック"/>
        <family val="3"/>
        <charset val="128"/>
      </rPr>
      <t>）</t>
    </r>
    <rPh sb="116" eb="117">
      <t>イチ</t>
    </rPh>
    <rPh sb="117" eb="119">
      <t>コウコク</t>
    </rPh>
    <rPh sb="119" eb="120">
      <t>ナイ</t>
    </rPh>
    <rPh sb="121" eb="123">
      <t>フクスウ</t>
    </rPh>
    <rPh sb="124" eb="126">
      <t>ショクシュ</t>
    </rPh>
    <rPh sb="127" eb="129">
      <t>コヨウ</t>
    </rPh>
    <rPh sb="129" eb="131">
      <t>ケイタイ</t>
    </rPh>
    <rPh sb="132" eb="135">
      <t>キンムチ</t>
    </rPh>
    <rPh sb="135" eb="137">
      <t>ボシュウ</t>
    </rPh>
    <rPh sb="140" eb="142">
      <t>バアイ</t>
    </rPh>
    <rPh sb="143" eb="145">
      <t>ブンルイ</t>
    </rPh>
    <rPh sb="152" eb="153">
      <t>スウ</t>
    </rPh>
    <rPh sb="154" eb="155">
      <t>コト</t>
    </rPh>
    <rPh sb="157" eb="159">
      <t>バアイ</t>
    </rPh>
    <rPh sb="164" eb="165">
      <t>カク</t>
    </rPh>
    <rPh sb="167" eb="170">
      <t>ゴウケイチ</t>
    </rPh>
    <rPh sb="171" eb="172">
      <t>コト</t>
    </rPh>
    <rPh sb="182" eb="183">
      <t>タイ</t>
    </rPh>
    <rPh sb="183" eb="185">
      <t>ゼンネン</t>
    </rPh>
    <rPh sb="185" eb="188">
      <t>ドウゲツヒ</t>
    </rPh>
    <rPh sb="192" eb="194">
      <t>テイキョウ</t>
    </rPh>
    <rPh sb="199" eb="200">
      <t>ネン</t>
    </rPh>
    <rPh sb="201" eb="203">
      <t>ガツブン</t>
    </rPh>
    <rPh sb="243" eb="245">
      <t>カコ</t>
    </rPh>
    <phoneticPr fontId="4"/>
  </si>
  <si>
    <t>職種分類別件数は、全体で1,169,042件（対前月プラス6.1％）となり「販売」が231,477件（全体の19.8％）、次いで「サービス（給仕）」が168,946件（同14.5％）、続いて「サービス（調理）」が101,604件（8.7％）、「運搬・清掃・包装等」が100,966件（8.6％）、「サービス（接客）」が91,211件（7.8％）となりました（職種別グラフ参照）。</t>
    <phoneticPr fontId="1"/>
  </si>
  <si>
    <t>求人広告掲載件数等集計結果（2018年9月分）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</si>
  <si>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2018.10.25</t>
    </r>
    <phoneticPr fontId="7"/>
  </si>
  <si>
    <t>雇用形態別件数は、全体で1,061,511件（対前月プラス5.9％）で、「社員」が247,022件(全体の23.3％）、「アルバイト・パート」が731,615件（68.9％）、「契約社員他」が82,875件（7.8％）となりました（雇用形態別グラフ参照）。</t>
    <phoneticPr fontId="4"/>
  </si>
  <si>
    <r>
      <t>公益社団法人全国求人情報協会　ニュース・リリース　</t>
    </r>
    <r>
      <rPr>
        <sz val="9"/>
        <rFont val="Century Gothic"/>
        <family val="2"/>
      </rPr>
      <t>2018.11.22</t>
    </r>
    <phoneticPr fontId="7"/>
  </si>
  <si>
    <t>求人広告掲載件数等集計結果（2018年10月分）</t>
    <rPh sb="0" eb="8">
      <t>ケンスウ</t>
    </rPh>
    <rPh sb="8" eb="9">
      <t>トウ</t>
    </rPh>
    <rPh sb="9" eb="11">
      <t>シュウケイ</t>
    </rPh>
    <rPh sb="11" eb="13">
      <t>ケッカ</t>
    </rPh>
    <phoneticPr fontId="7"/>
  </si>
  <si>
    <t>職種分類別件数は、全体で1,185,848件（対前月プラス1.4％）となり「販売」が232,714件（全体の19.6％）、次いで「サービス（給仕）」が164,503件（同13.9％）、続いて「運搬・清掃・包装等」が106,150件（9.0％）、「サービス（調理）」が104,088件（8.8％）、「サービス（接客）」が92,391件（7.8％）となりました（職種別グラフ参照）。</t>
    <phoneticPr fontId="1"/>
  </si>
  <si>
    <t>雇用形態別件数は、全体で1,078,188件（対前月プラス1.6％）で、「社員」が237,274件(全体の22.0％）、「アルバイト・パート」が756,211件（70.1％）、「契約社員他」が84,703件（7.9％）となりました（雇用形態別グラフ参照）。</t>
    <phoneticPr fontId="7"/>
  </si>
  <si>
    <r>
      <t>公益社団法人全国求人情報協会　ニュース・リリース　</t>
    </r>
    <r>
      <rPr>
        <sz val="9"/>
        <rFont val="Century Gothic"/>
        <family val="2"/>
      </rPr>
      <t>2018.12.25</t>
    </r>
    <phoneticPr fontId="7"/>
  </si>
  <si>
    <t>求人広告掲載件数等集計結果（2018年11月分）</t>
    <rPh sb="0" eb="8">
      <t>ケンスウ</t>
    </rPh>
    <rPh sb="8" eb="9">
      <t>トウ</t>
    </rPh>
    <rPh sb="9" eb="11">
      <t>シュウケイ</t>
    </rPh>
    <rPh sb="11" eb="13">
      <t>ケッカ</t>
    </rPh>
    <phoneticPr fontId="7"/>
  </si>
  <si>
    <t>職種分類別件数は、全体で1,318,138件（対前月プラス11.2％）となり「販売」が267,988件（全体の20.3％）、次いで「サービス（給仕）」が171,347件（同13.0％）、続いて「運搬・清掃・包装等」が149,818件（11.4％）、「サービス（調理）」が116,500件（8.8％）、「サービス（接客）」が97,223件（7.4％）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</si>
  <si>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雇用形態別件数は、全体で1,203,061件（対前月プラス11.6％）で、「社員」が269,829件(全体の22.4％）、「アルバイト・パート」が851,845件（70.8％）、「契約社員他」が81,388件（6.8％）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</si>
  <si>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雇用形態別件数は、全体で1,084,722件（対前月マイナス9.8％）で、「社員」が258,610件(全体の23.8％）、「アルバイト・パート」が747,098件（68.9％）、「契約社員他」が79,015件（7.3％）となりました（雇用形態別グラフ参照）。</t>
    <rPh sb="0" eb="2">
      <t>コヨウ</t>
    </rPh>
    <rPh sb="2" eb="5">
      <t>ケイタイベツ</t>
    </rPh>
    <rPh sb="5" eb="7">
      <t>ケンスウ</t>
    </rPh>
    <rPh sb="9" eb="11">
      <t>ゼンタイ</t>
    </rPh>
    <rPh sb="23" eb="24">
      <t>タイ</t>
    </rPh>
    <rPh sb="24" eb="26">
      <t>ゼンゲツ</t>
    </rPh>
    <rPh sb="38" eb="40">
      <t>シャイン</t>
    </rPh>
    <rPh sb="49" eb="50">
      <t>ケン</t>
    </rPh>
    <rPh sb="51" eb="53">
      <t>ゼンタイ</t>
    </rPh>
    <rPh sb="80" eb="81">
      <t>ケン</t>
    </rPh>
    <rPh sb="90" eb="92">
      <t>ケイヤク</t>
    </rPh>
    <rPh sb="92" eb="94">
      <t>シャイン</t>
    </rPh>
    <rPh sb="94" eb="95">
      <t>ホカ</t>
    </rPh>
    <rPh sb="103" eb="104">
      <t>ケン</t>
    </rPh>
    <rPh sb="117" eb="119">
      <t>コヨウ</t>
    </rPh>
    <rPh sb="119" eb="121">
      <t>ケイタイ</t>
    </rPh>
    <phoneticPr fontId="4"/>
  </si>
  <si>
    <t>職種分類別件数は、全体で1,190,013件（対前月マイナス9.7％）となり「販売」が234,877件（全体の19.7％）、次いで「サービス（給仕）」が149,948件（同12.6％）、続いて「運搬・清掃・包装等」が129,130件（10.9％）、「サービス（調理）」が104,988件（8.8％）、「サービス（接客）」が87,227件（7.3％）となりました（職種別グラフ参照）。</t>
    <rPh sb="0" eb="2">
      <t>ショクシュ</t>
    </rPh>
    <rPh sb="2" eb="4">
      <t>ブンルイ</t>
    </rPh>
    <rPh sb="4" eb="5">
      <t>ベツ</t>
    </rPh>
    <rPh sb="5" eb="7">
      <t>ケンスウ</t>
    </rPh>
    <rPh sb="9" eb="11">
      <t>ゼンタイ</t>
    </rPh>
    <rPh sb="23" eb="24">
      <t>タイ</t>
    </rPh>
    <rPh sb="24" eb="26">
      <t>ゼンゲツ</t>
    </rPh>
    <rPh sb="39" eb="41">
      <t>ハンバイ</t>
    </rPh>
    <rPh sb="50" eb="51">
      <t>ケン</t>
    </rPh>
    <rPh sb="52" eb="54">
      <t>ゼンタイ</t>
    </rPh>
    <rPh sb="62" eb="63">
      <t>ツ</t>
    </rPh>
    <rPh sb="71" eb="73">
      <t>キュウジ</t>
    </rPh>
    <rPh sb="83" eb="84">
      <t>ケン</t>
    </rPh>
    <rPh sb="85" eb="86">
      <t>ドウ</t>
    </rPh>
    <rPh sb="93" eb="94">
      <t>ツヅ</t>
    </rPh>
    <rPh sb="156" eb="158">
      <t>セッキャク</t>
    </rPh>
    <rPh sb="167" eb="168">
      <t>ケン</t>
    </rPh>
    <phoneticPr fontId="4"/>
  </si>
  <si>
    <t>求人広告掲載件数等集計結果（2018年12月分）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</si>
  <si>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2019.1.25</t>
    </r>
    <phoneticPr fontId="7"/>
  </si>
  <si>
    <t>前年同月比</t>
    <rPh sb="0" eb="2">
      <t>ゼンネン</t>
    </rPh>
    <rPh sb="2" eb="5">
      <t>ドウゲツヒ</t>
    </rPh>
    <phoneticPr fontId="1"/>
  </si>
  <si>
    <t>雇用形態別件数は、全体で1,100,917件（対前年同月比＋29.4％）で、「社員」が258,145件(同＋23.1％）、「アルバイト・パート」が759,919件（同＋33.3％）、「契約社員他」が82,853件（同＋16.1％）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0" eb="81">
      <t>ケン</t>
    </rPh>
    <rPh sb="82" eb="83">
      <t>ドウ</t>
    </rPh>
    <rPh sb="92" eb="94">
      <t>ケイヤク</t>
    </rPh>
    <rPh sb="94" eb="96">
      <t>シャイン</t>
    </rPh>
    <rPh sb="96" eb="97">
      <t>ホカ</t>
    </rPh>
    <rPh sb="105" eb="106">
      <t>ケン</t>
    </rPh>
    <rPh sb="107" eb="108">
      <t>ドウ</t>
    </rPh>
    <rPh sb="122" eb="124">
      <t>コヨウ</t>
    </rPh>
    <rPh sb="124" eb="126">
      <t>ケイタイ</t>
    </rPh>
    <rPh sb="127" eb="129">
      <t>ケンスウ</t>
    </rPh>
    <rPh sb="129" eb="130">
      <t>ヒョウ</t>
    </rPh>
    <phoneticPr fontId="4"/>
  </si>
  <si>
    <t>職種分類別件数は、全体で1,214,401件（対前年同月比＋29.5％）となり「販売」が240,874件（同＋28.2％）、次いで「サービス（給仕）」が164,335件（同＋24.8％）、続いて「運搬・清掃・包装等」が123,289件（同58.2％）、「サービス（調理）」が110,830件（同＋44.9％）、「サービス（接客）」が88,912件（同＋20.9％）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6" eb="147">
      <t>ドウ</t>
    </rPh>
    <rPh sb="161" eb="163">
      <t>セッキャク</t>
    </rPh>
    <rPh sb="172" eb="173">
      <t>ケン</t>
    </rPh>
    <rPh sb="174" eb="175">
      <t>ドウ</t>
    </rPh>
    <rPh sb="192" eb="194">
      <t>ケンスウ</t>
    </rPh>
    <rPh sb="194" eb="195">
      <t>ヒョウ</t>
    </rPh>
    <phoneticPr fontId="4"/>
  </si>
  <si>
    <t>求人広告掲載件数等集計結果（2019年1月分）</t>
    <rPh sb="0" eb="8">
      <t>ケンスウ</t>
    </rPh>
    <rPh sb="8" eb="9">
      <t>トウ</t>
    </rPh>
    <rPh sb="9" eb="11">
      <t>シュウケイ</t>
    </rPh>
    <rPh sb="11" eb="13">
      <t>ケッカ</t>
    </rPh>
    <phoneticPr fontId="7"/>
  </si>
  <si>
    <r>
      <t>公益社団法人全国求人情報協会　ニュース・リリース　</t>
    </r>
    <r>
      <rPr>
        <sz val="9"/>
        <rFont val="Century Gothic"/>
        <family val="2"/>
      </rPr>
      <t>2019.2.25</t>
    </r>
    <phoneticPr fontId="7"/>
  </si>
  <si>
    <r>
      <t>公益社団法人全国求人情報協会　ニュース・リリース　</t>
    </r>
    <r>
      <rPr>
        <sz val="9"/>
        <rFont val="Century Gothic"/>
        <family val="2"/>
      </rPr>
      <t>2019.4.25</t>
    </r>
    <phoneticPr fontId="7"/>
  </si>
  <si>
    <t>求人広告掲載件数等集計結果（2019年3月分）</t>
    <rPh sb="0" eb="8">
      <t>ケンスウ</t>
    </rPh>
    <rPh sb="8" eb="9">
      <t>トウ</t>
    </rPh>
    <rPh sb="9" eb="11">
      <t>シュウケイ</t>
    </rPh>
    <rPh sb="11" eb="13">
      <t>ケッカ</t>
    </rPh>
    <phoneticPr fontId="7"/>
  </si>
  <si>
    <t>職種分類別件数は、全体で1,568,047件（対前年同月比＋37.2％）となり「販売」が315,996件（同＋35.4％）、次いで「サービス（給仕）」が223,467件（同＋29.1％）、続いて「運搬・清掃・包装等」が169,101件（同＋80.0％）、「サービス（調理）」が149,432件（同＋53.2％）、「サービス（接客）」が128,589件（同＋44.6％）となりました（職種別件数表参照）。</t>
    <phoneticPr fontId="4"/>
  </si>
  <si>
    <t>雇用形態別件数は、全体で1,434,525件（対前年同月比＋38.6％）で、「社員」が264,763件(同＋17.0％）、「アルバイト・パート」が1,072,417件（同＋46.8％）、「契約社員他」が97,346件（同＋24.2％）となりました（雇用形態別件数表参照）。</t>
    <phoneticPr fontId="4"/>
  </si>
  <si>
    <r>
      <t>公益社団法人全国求人情報協会　ニュース・リリース　</t>
    </r>
    <r>
      <rPr>
        <sz val="9"/>
        <rFont val="Century Gothic"/>
        <family val="2"/>
      </rPr>
      <t>2019.3.25</t>
    </r>
    <phoneticPr fontId="7"/>
  </si>
  <si>
    <t>求人広告掲載件数等集計結果（2019年2月分）</t>
    <rPh sb="0" eb="8">
      <t>ケンスウ</t>
    </rPh>
    <rPh sb="8" eb="9">
      <t>トウ</t>
    </rPh>
    <rPh sb="9" eb="11">
      <t>シュウケイ</t>
    </rPh>
    <rPh sb="11" eb="13">
      <t>ケッカ</t>
    </rPh>
    <phoneticPr fontId="7"/>
  </si>
  <si>
    <t>職種分類別件数は、全体で1,383,012件（対前年同月比＋22.6％）となり「販売」が277,181件（同＋22.3%）、「サービス（給仕）」が193,857件（＋19.3%）、「運搬・清掃・包装等」が145,648件（＋52.7%）、サービス（調理）が129,380件（＋39.7%）、サービス（接客）が106,511件（＋19.7%）となりました（職種別件数表参照）。</t>
    <rPh sb="0" eb="2">
      <t>ショクシュ</t>
    </rPh>
    <rPh sb="2" eb="4">
      <t>ブンルイ</t>
    </rPh>
    <rPh sb="4" eb="5">
      <t>ベツ</t>
    </rPh>
    <rPh sb="5" eb="7">
      <t>ケンスウ</t>
    </rPh>
    <rPh sb="9" eb="11">
      <t>ゼンタイ</t>
    </rPh>
    <rPh sb="23" eb="24">
      <t>タイ</t>
    </rPh>
    <rPh sb="109" eb="110">
      <t>ケン</t>
    </rPh>
    <rPh sb="180" eb="182">
      <t>ケンスウ</t>
    </rPh>
    <rPh sb="182" eb="183">
      <t>ヒョウ</t>
    </rPh>
    <phoneticPr fontId="4"/>
  </si>
  <si>
    <t>雇用形態別件数は、全体で1,255,207件（対前年同月比＋22.3%）で、「社員」が262,845件（同＋15.6%）、「アルバイト・パート」が899,746件（＋24.6%）、「契約社員他」が92,616件（＋20.8%）となりました（雇用形態別件数表参照）。</t>
    <rPh sb="0" eb="2">
      <t>コヨウ</t>
    </rPh>
    <rPh sb="2" eb="5">
      <t>ケイタイベツ</t>
    </rPh>
    <rPh sb="5" eb="7">
      <t>ケンスウ</t>
    </rPh>
    <rPh sb="120" eb="122">
      <t>コヨウ</t>
    </rPh>
    <rPh sb="122" eb="124">
      <t>ケイタイ</t>
    </rPh>
    <rPh sb="125" eb="127">
      <t>ケンスウ</t>
    </rPh>
    <rPh sb="127" eb="128">
      <t>ヒョウ</t>
    </rPh>
    <phoneticPr fontId="4"/>
  </si>
  <si>
    <t>全体計</t>
    <rPh sb="0" eb="2">
      <t>ゼンタイ</t>
    </rPh>
    <rPh sb="2" eb="3">
      <t>ケイ</t>
    </rPh>
    <phoneticPr fontId="16"/>
  </si>
  <si>
    <t>他</t>
    <rPh sb="0" eb="1">
      <t>ホカ</t>
    </rPh>
    <phoneticPr fontId="2"/>
  </si>
  <si>
    <t>-</t>
  </si>
  <si>
    <t>週平均</t>
    <rPh sb="0" eb="3">
      <t>シュウヘイキン</t>
    </rPh>
    <phoneticPr fontId="16"/>
  </si>
  <si>
    <t>対前月比</t>
    <rPh sb="0" eb="1">
      <t>タイ</t>
    </rPh>
    <rPh sb="1" eb="4">
      <t>ゼンゲツヒ</t>
    </rPh>
    <phoneticPr fontId="16"/>
  </si>
  <si>
    <t>占有率</t>
    <rPh sb="0" eb="2">
      <t>センユウ</t>
    </rPh>
    <rPh sb="2" eb="3">
      <t>リツ</t>
    </rPh>
    <phoneticPr fontId="16"/>
  </si>
  <si>
    <t>職種分類別件数は、全体で1,292,091件となり「販売」が264,931件、次いで「サービス（給仕）」が195,428件、続いて「サービス（調理）」が131,207件、「運搬・清掃・包装等」が131,207件、「サービス（調理）」が120,620件となりました（職種別グラフ参照）。</t>
    <rPh sb="0" eb="2">
      <t>ショクシュ</t>
    </rPh>
    <rPh sb="2" eb="4">
      <t>ブンルイ</t>
    </rPh>
    <rPh sb="4" eb="5">
      <t>ベツ</t>
    </rPh>
    <rPh sb="5" eb="7">
      <t>ケンスウ</t>
    </rPh>
    <rPh sb="9" eb="11">
      <t>ゼンタイ</t>
    </rPh>
    <rPh sb="26" eb="28">
      <t>ハンバイ</t>
    </rPh>
    <rPh sb="37" eb="38">
      <t>ケン</t>
    </rPh>
    <rPh sb="39" eb="40">
      <t>ツ</t>
    </rPh>
    <rPh sb="48" eb="50">
      <t>キュウジ</t>
    </rPh>
    <rPh sb="60" eb="61">
      <t>ケン</t>
    </rPh>
    <rPh sb="62" eb="63">
      <t>ツヅ</t>
    </rPh>
    <rPh sb="86" eb="88">
      <t>ウンパン</t>
    </rPh>
    <rPh sb="89" eb="91">
      <t>セイソウ</t>
    </rPh>
    <rPh sb="92" eb="94">
      <t>ホウソウ</t>
    </rPh>
    <rPh sb="94" eb="95">
      <t>トウ</t>
    </rPh>
    <rPh sb="104" eb="105">
      <t>ケン</t>
    </rPh>
    <rPh sb="112" eb="114">
      <t>チョウリ</t>
    </rPh>
    <rPh sb="124" eb="125">
      <t>ケン</t>
    </rPh>
    <rPh sb="132" eb="135">
      <t>ショクシュベツ</t>
    </rPh>
    <rPh sb="138" eb="140">
      <t>サンショウ</t>
    </rPh>
    <phoneticPr fontId="4"/>
  </si>
  <si>
    <t>雇用形態別件数は、全体で1,190,125件で、「社員」が253,607件(全体の21.3％）、「アルバイト・パート」が857,493件（72.1％）、「契約社員他」が79,026件（6.6％）となりました。</t>
    <rPh sb="0" eb="2">
      <t>コヨウ</t>
    </rPh>
    <rPh sb="2" eb="5">
      <t>ケイタイベツ</t>
    </rPh>
    <rPh sb="5" eb="7">
      <t>ケンスウ</t>
    </rPh>
    <rPh sb="9" eb="11">
      <t>ゼンタイ</t>
    </rPh>
    <rPh sb="25" eb="27">
      <t>シャイン</t>
    </rPh>
    <rPh sb="36" eb="37">
      <t>ケン</t>
    </rPh>
    <rPh sb="38" eb="40">
      <t>ゼンタイ</t>
    </rPh>
    <rPh sb="67" eb="68">
      <t>ケン</t>
    </rPh>
    <rPh sb="77" eb="79">
      <t>ケイヤク</t>
    </rPh>
    <rPh sb="79" eb="81">
      <t>シャイン</t>
    </rPh>
    <rPh sb="81" eb="82">
      <t>ホカ</t>
    </rPh>
    <rPh sb="90" eb="91">
      <t>ケン</t>
    </rPh>
    <phoneticPr fontId="4"/>
  </si>
  <si>
    <t>※データ提供を受けている会員の分類変更のため2018年4月の数値を修正いたしました。</t>
    <phoneticPr fontId="7"/>
  </si>
  <si>
    <t>全国計</t>
    <rPh sb="0" eb="2">
      <t>ゼンコク</t>
    </rPh>
    <rPh sb="2" eb="3">
      <t>ケイ</t>
    </rPh>
    <phoneticPr fontId="1"/>
  </si>
  <si>
    <r>
      <t>公益社団法人全国求人情報協会　ニュース・リリース　</t>
    </r>
    <r>
      <rPr>
        <sz val="9"/>
        <rFont val="Century Gothic"/>
        <family val="2"/>
      </rPr>
      <t>2019.5.24</t>
    </r>
    <phoneticPr fontId="7"/>
  </si>
  <si>
    <t>求人広告掲載件数等集計結果（2019年4月分）</t>
    <rPh sb="0" eb="8">
      <t>ケンスウ</t>
    </rPh>
    <rPh sb="8" eb="9">
      <t>トウ</t>
    </rPh>
    <rPh sb="9" eb="11">
      <t>シュウケイ</t>
    </rPh>
    <rPh sb="11" eb="13">
      <t>ケッカ</t>
    </rPh>
    <phoneticPr fontId="7"/>
  </si>
  <si>
    <t>職種分類別件数は、全体で1,588,133件（対前年同月比＋22.9％）となり「販売」が309,355件（同＋16.8％）、次いで「サービス（給仕）」が231,678件（同＋18.5％）、続いて「運搬・清掃・包装等」が161,057件（同＋22.8％）、「サービス（調理）」が152,618件（同＋26.5％）、「サービス（接客）」が126,032件（同＋28.0％）となりました（職種別件数表参照）。</t>
    <rPh sb="0" eb="2">
      <t>ショクシュ</t>
    </rPh>
    <rPh sb="2" eb="4">
      <t>ブンルイ</t>
    </rPh>
    <rPh sb="4" eb="5">
      <t>ベツ</t>
    </rPh>
    <rPh sb="5" eb="7">
      <t>ケンスウ</t>
    </rPh>
    <rPh sb="9" eb="11">
      <t>ゼンタイ</t>
    </rPh>
    <rPh sb="23" eb="24">
      <t>タイ</t>
    </rPh>
    <rPh sb="40" eb="42">
      <t>ハンバイ</t>
    </rPh>
    <rPh sb="51" eb="52">
      <t>ケン</t>
    </rPh>
    <rPh sb="62" eb="63">
      <t>ツ</t>
    </rPh>
    <rPh sb="71" eb="73">
      <t>キュウジ</t>
    </rPh>
    <rPh sb="83" eb="84">
      <t>ケン</t>
    </rPh>
    <rPh sb="85" eb="86">
      <t>ドウ</t>
    </rPh>
    <rPh sb="94" eb="95">
      <t>ツヅ</t>
    </rPh>
    <rPh sb="118" eb="119">
      <t>ドウ</t>
    </rPh>
    <rPh sb="147" eb="148">
      <t>ドウ</t>
    </rPh>
    <rPh sb="162" eb="164">
      <t>セッキャク</t>
    </rPh>
    <rPh sb="174" eb="175">
      <t>ケン</t>
    </rPh>
    <rPh sb="176" eb="177">
      <t>ドウ</t>
    </rPh>
    <rPh sb="194" eb="196">
      <t>ケンスウ</t>
    </rPh>
    <rPh sb="196" eb="197">
      <t>ヒョウ</t>
    </rPh>
    <phoneticPr fontId="4"/>
  </si>
  <si>
    <t>雇用形態別件数は、全体で1,467,046件（対前年同月比＋23.3％）で、「社員」が289,348件(同＋14.1％）、「アルバイト・パート」が1,085,529件（同＋26.6％）、「契約社員他」が92,169件（同＋16.6％）となりました（雇用形態別件数表参照）。</t>
    <rPh sb="0" eb="2">
      <t>コヨウ</t>
    </rPh>
    <rPh sb="2" eb="5">
      <t>ケイタイベツ</t>
    </rPh>
    <rPh sb="5" eb="7">
      <t>ケンスウ</t>
    </rPh>
    <rPh sb="9" eb="11">
      <t>ゼンタイ</t>
    </rPh>
    <rPh sb="23" eb="24">
      <t>タイ</t>
    </rPh>
    <rPh sb="39" eb="41">
      <t>シャイン</t>
    </rPh>
    <rPh sb="50" eb="51">
      <t>ケン</t>
    </rPh>
    <rPh sb="52" eb="53">
      <t>ドウ</t>
    </rPh>
    <rPh sb="82" eb="83">
      <t>ケン</t>
    </rPh>
    <rPh sb="84" eb="85">
      <t>ドウ</t>
    </rPh>
    <rPh sb="94" eb="96">
      <t>ケイヤク</t>
    </rPh>
    <rPh sb="96" eb="98">
      <t>シャイン</t>
    </rPh>
    <rPh sb="98" eb="99">
      <t>ホカ</t>
    </rPh>
    <rPh sb="107" eb="108">
      <t>ケン</t>
    </rPh>
    <rPh sb="109" eb="110">
      <t>ドウ</t>
    </rPh>
    <rPh sb="124" eb="126">
      <t>コヨウ</t>
    </rPh>
    <rPh sb="126" eb="128">
      <t>ケイタイ</t>
    </rPh>
    <rPh sb="129" eb="131">
      <t>ケンスウ</t>
    </rPh>
    <rPh sb="131" eb="132">
      <t>ヒョウ</t>
    </rPh>
    <phoneticPr fontId="4"/>
  </si>
  <si>
    <t>※データ提供を受けている会員の分類変更のため2018年4月の数値を修正いたしました。今後、前年比較は新しい分類変更に基づいて行います。</t>
    <phoneticPr fontId="7"/>
  </si>
  <si>
    <t>※データ提供を受けている会員の分類変更のため2018年4月の数値を修正いたしました。</t>
  </si>
  <si>
    <t xml:space="preserve"> 今後、前年比較は新しい分類変更に基づいて行います。</t>
    <phoneticPr fontId="7"/>
  </si>
  <si>
    <t>※データ提供を受けている会員の分類変更のため2018年4月以降の数値を修正いたしました。</t>
    <rPh sb="29" eb="31">
      <t>イコウ</t>
    </rPh>
    <phoneticPr fontId="7"/>
  </si>
  <si>
    <t>※データ提供を受けている会員の分類変更のため2018年4月以降の数値を修正いたしました。今後、前年比較は新しい分類変更に基づいて行います。</t>
    <rPh sb="29" eb="31">
      <t>イコウ</t>
    </rPh>
    <phoneticPr fontId="7"/>
  </si>
  <si>
    <t>全体計</t>
    <rPh sb="0" eb="2">
      <t>ゼンタイ</t>
    </rPh>
    <rPh sb="2" eb="3">
      <t>ケイ</t>
    </rPh>
    <phoneticPr fontId="33"/>
  </si>
  <si>
    <t>前年同月比</t>
    <rPh sb="0" eb="2">
      <t>ゼンネン</t>
    </rPh>
    <rPh sb="2" eb="5">
      <t>ドウゲツヒ</t>
    </rPh>
    <phoneticPr fontId="34"/>
  </si>
  <si>
    <t>週平均</t>
    <rPh sb="0" eb="3">
      <t>シュウヘイキン</t>
    </rPh>
    <phoneticPr fontId="34"/>
  </si>
  <si>
    <t>●雇用形態別件数</t>
    <rPh sb="1" eb="3">
      <t>コヨウ</t>
    </rPh>
    <rPh sb="3" eb="6">
      <t>ケイタイベツ</t>
    </rPh>
    <rPh sb="6" eb="8">
      <t>ケンスウ</t>
    </rPh>
    <phoneticPr fontId="34"/>
  </si>
  <si>
    <t>●主要職種別件数</t>
    <rPh sb="1" eb="3">
      <t>シュヨウ</t>
    </rPh>
    <rPh sb="3" eb="5">
      <t>ショクシュ</t>
    </rPh>
    <rPh sb="5" eb="6">
      <t>ベツ</t>
    </rPh>
    <rPh sb="6" eb="8">
      <t>ケンスウ</t>
    </rPh>
    <phoneticPr fontId="34"/>
  </si>
  <si>
    <t>求人広告掲載件数等集計結果（2019年5月分）</t>
    <phoneticPr fontId="7"/>
  </si>
  <si>
    <t>公益社団法人全国求人情報協会　ニュース・リリース　2019.6.25</t>
    <phoneticPr fontId="7"/>
  </si>
  <si>
    <t>全国系</t>
    <rPh sb="0" eb="2">
      <t>ゼンコク</t>
    </rPh>
    <rPh sb="2" eb="3">
      <t>ケイ</t>
    </rPh>
    <phoneticPr fontId="1"/>
  </si>
  <si>
    <t>前年同月比</t>
    <rPh sb="0" eb="2">
      <t>ゼンネン</t>
    </rPh>
    <rPh sb="2" eb="5">
      <t>ドウゲツヒ</t>
    </rPh>
    <phoneticPr fontId="33"/>
  </si>
  <si>
    <t>週平均</t>
    <rPh sb="0" eb="3">
      <t>シュウヘイキン</t>
    </rPh>
    <phoneticPr fontId="33"/>
  </si>
  <si>
    <t>●雇用形態別件数</t>
    <rPh sb="1" eb="3">
      <t>コヨウ</t>
    </rPh>
    <rPh sb="3" eb="6">
      <t>ケイタイベツ</t>
    </rPh>
    <rPh sb="6" eb="8">
      <t>ケンスウ</t>
    </rPh>
    <phoneticPr fontId="33"/>
  </si>
  <si>
    <t>●主要職種別件数</t>
    <rPh sb="1" eb="3">
      <t>シュヨウ</t>
    </rPh>
    <rPh sb="3" eb="5">
      <t>ショクシュ</t>
    </rPh>
    <rPh sb="5" eb="6">
      <t>ベツ</t>
    </rPh>
    <rPh sb="6" eb="8">
      <t>ケンスウ</t>
    </rPh>
    <phoneticPr fontId="33"/>
  </si>
  <si>
    <t>求人広告掲載件数等集計結果（2019年6月分）</t>
    <phoneticPr fontId="7"/>
  </si>
  <si>
    <t>公益社団法人全国求人情報協会　ニュース・リリース　2019.7.25</t>
    <phoneticPr fontId="7"/>
  </si>
  <si>
    <t>求人広告掲載件数等集計結果（2019年7月分）</t>
    <phoneticPr fontId="7"/>
  </si>
  <si>
    <t>公益社団法人全国求人情報協会　ニュース・リリース　2019.8.23</t>
    <phoneticPr fontId="7"/>
  </si>
  <si>
    <t>公益社団法人全国求人情報協会　ニュース・リリース　2019.9.25</t>
    <phoneticPr fontId="7"/>
  </si>
  <si>
    <t>求人広告掲載件数等集計結果（2019年8月分）</t>
    <phoneticPr fontId="7"/>
  </si>
  <si>
    <t>●職種別件数（グラフ用）</t>
    <rPh sb="1" eb="3">
      <t>ショクシュ</t>
    </rPh>
    <rPh sb="3" eb="4">
      <t>ベツ</t>
    </rPh>
    <rPh sb="4" eb="6">
      <t>ケンスウ</t>
    </rPh>
    <rPh sb="10" eb="11">
      <t>ヨウ</t>
    </rPh>
    <phoneticPr fontId="1"/>
  </si>
  <si>
    <t>求人広告掲載件数等集計結果（2019年9月分）</t>
    <phoneticPr fontId="7"/>
  </si>
  <si>
    <t>公益社団法人全国求人情報協会　ニュース・リリース　2019.10.25</t>
    <phoneticPr fontId="7"/>
  </si>
  <si>
    <t>他</t>
  </si>
  <si>
    <t>求人広告掲載件数等集計結果（2019年10月分）</t>
    <phoneticPr fontId="7"/>
  </si>
  <si>
    <t>公益社団法人全国求人情報協会　ニュース・リリース　2019.11.25</t>
    <phoneticPr fontId="7"/>
  </si>
  <si>
    <t>求人広告掲載件数等集計結果（2019年11月分）</t>
    <phoneticPr fontId="7"/>
  </si>
  <si>
    <t>公益社団法人全国求人情報協会　ニュース・リリース　2019.12.25</t>
    <phoneticPr fontId="7"/>
  </si>
  <si>
    <t>全体計</t>
    <rPh sb="0" eb="2">
      <t>ゼンタイ</t>
    </rPh>
    <rPh sb="2" eb="3">
      <t>ケイ</t>
    </rPh>
    <phoneticPr fontId="36"/>
  </si>
  <si>
    <t>求人広告掲載件数等集計結果（2019年12月分）</t>
    <phoneticPr fontId="7"/>
  </si>
  <si>
    <t>公益社団法人全国求人情報協会　ニュース・リリース　2020.1.24</t>
    <phoneticPr fontId="7"/>
  </si>
  <si>
    <t>九州・沖縄</t>
    <rPh sb="0" eb="2">
      <t>キュウシュウ</t>
    </rPh>
    <rPh sb="3" eb="5">
      <t>オキナワ</t>
    </rPh>
    <phoneticPr fontId="37"/>
  </si>
  <si>
    <t>中四国</t>
    <rPh sb="0" eb="3">
      <t>チュウシコク</t>
    </rPh>
    <phoneticPr fontId="37"/>
  </si>
  <si>
    <t>近畿</t>
    <rPh sb="0" eb="2">
      <t>キンキ</t>
    </rPh>
    <phoneticPr fontId="37"/>
  </si>
  <si>
    <t>中部・北陸</t>
    <rPh sb="0" eb="2">
      <t>チュウブ</t>
    </rPh>
    <rPh sb="3" eb="5">
      <t>ホクリク</t>
    </rPh>
    <phoneticPr fontId="37"/>
  </si>
  <si>
    <t>関東・甲信越</t>
    <rPh sb="0" eb="2">
      <t>カントウ</t>
    </rPh>
    <rPh sb="3" eb="6">
      <t>コウシンエツ</t>
    </rPh>
    <phoneticPr fontId="37"/>
  </si>
  <si>
    <t>北海道・東北</t>
    <rPh sb="0" eb="3">
      <t>ホッカイドウ</t>
    </rPh>
    <rPh sb="4" eb="6">
      <t>トウホク</t>
    </rPh>
    <phoneticPr fontId="37"/>
  </si>
  <si>
    <t>全国系</t>
    <rPh sb="0" eb="2">
      <t>ゼンコク</t>
    </rPh>
    <rPh sb="2" eb="3">
      <t>ケイ</t>
    </rPh>
    <phoneticPr fontId="37"/>
  </si>
  <si>
    <t>占有率</t>
    <rPh sb="0" eb="2">
      <t>センユウ</t>
    </rPh>
    <rPh sb="2" eb="3">
      <t>リツ</t>
    </rPh>
    <phoneticPr fontId="37"/>
  </si>
  <si>
    <t>前年同月比</t>
    <rPh sb="0" eb="2">
      <t>ゼンネン</t>
    </rPh>
    <rPh sb="2" eb="5">
      <t>ドウゲツヒ</t>
    </rPh>
    <phoneticPr fontId="37"/>
  </si>
  <si>
    <t>週平均</t>
    <rPh sb="0" eb="3">
      <t>シュウヘイキン</t>
    </rPh>
    <phoneticPr fontId="37"/>
  </si>
  <si>
    <t>●地域別件数</t>
    <rPh sb="1" eb="3">
      <t>チイキ</t>
    </rPh>
    <rPh sb="3" eb="4">
      <t>ベツ</t>
    </rPh>
    <rPh sb="4" eb="6">
      <t>ケンスウ</t>
    </rPh>
    <phoneticPr fontId="37"/>
  </si>
  <si>
    <t>全体計</t>
    <rPh sb="0" eb="2">
      <t>ゼンタイ</t>
    </rPh>
    <rPh sb="2" eb="3">
      <t>ケイ</t>
    </rPh>
    <phoneticPr fontId="37"/>
  </si>
  <si>
    <t>●雇用形態別件数</t>
    <rPh sb="1" eb="3">
      <t>コヨウ</t>
    </rPh>
    <rPh sb="3" eb="6">
      <t>ケイタイベツ</t>
    </rPh>
    <rPh sb="6" eb="8">
      <t>ケンスウ</t>
    </rPh>
    <phoneticPr fontId="37"/>
  </si>
  <si>
    <t>全国</t>
    <rPh sb="0" eb="2">
      <t>ゼンコク</t>
    </rPh>
    <phoneticPr fontId="37"/>
  </si>
  <si>
    <t>全体計</t>
    <rPh sb="0" eb="2">
      <t>ゼンタイ</t>
    </rPh>
    <rPh sb="2" eb="3">
      <t>ケイ</t>
    </rPh>
    <phoneticPr fontId="38"/>
  </si>
  <si>
    <t>求人広告掲載件数等集計結果（2020年1月分）</t>
    <phoneticPr fontId="7"/>
  </si>
  <si>
    <t>公益社団法人全国求人情報協会　ニュース・リリース　2020.2.25</t>
    <phoneticPr fontId="7"/>
  </si>
  <si>
    <t>前年同月比</t>
    <rPh sb="0" eb="2">
      <t>ゼンネン</t>
    </rPh>
    <rPh sb="2" eb="5">
      <t>ドウゲツヒ</t>
    </rPh>
    <phoneticPr fontId="38"/>
  </si>
  <si>
    <t>週平均</t>
    <rPh sb="0" eb="3">
      <t>シュウヘイキン</t>
    </rPh>
    <phoneticPr fontId="38"/>
  </si>
  <si>
    <t>求人広告掲載件数等集計結果（2020年2月分）</t>
    <phoneticPr fontId="7"/>
  </si>
  <si>
    <t>公益社団法人全国求人情報協会　ニュース・リリース　2020.3.25</t>
    <phoneticPr fontId="7"/>
  </si>
  <si>
    <t>サービス（その他
サービス職）</t>
    <phoneticPr fontId="7"/>
  </si>
  <si>
    <t>サービス（医療・
福祉サービス）</t>
    <phoneticPr fontId="7"/>
  </si>
  <si>
    <t>専門（教員・講師・
インストラクター）</t>
    <phoneticPr fontId="7"/>
  </si>
  <si>
    <t>●職種別件数（グラフ用）</t>
    <rPh sb="1" eb="3">
      <t>ショクシュ</t>
    </rPh>
    <rPh sb="3" eb="4">
      <t>ベツ</t>
    </rPh>
    <rPh sb="4" eb="6">
      <t>ケンスウ</t>
    </rPh>
    <rPh sb="10" eb="11">
      <t>ヨウ</t>
    </rPh>
    <phoneticPr fontId="37"/>
  </si>
  <si>
    <t>●都道府県別件数</t>
    <rPh sb="1" eb="5">
      <t>トドウフケン</t>
    </rPh>
    <rPh sb="5" eb="6">
      <t>ベツ</t>
    </rPh>
    <rPh sb="6" eb="8">
      <t>ケンスウ</t>
    </rPh>
    <phoneticPr fontId="37"/>
  </si>
  <si>
    <t>●職種別件数</t>
    <rPh sb="1" eb="3">
      <t>ショクシュ</t>
    </rPh>
    <rPh sb="3" eb="4">
      <t>ベツ</t>
    </rPh>
    <rPh sb="4" eb="6">
      <t>ケンスウ</t>
    </rPh>
    <phoneticPr fontId="37"/>
  </si>
  <si>
    <t>●雇用形態別件数</t>
    <rPh sb="1" eb="3">
      <t>コヨウ</t>
    </rPh>
    <rPh sb="3" eb="6">
      <t>ケイタイベツ</t>
    </rPh>
    <rPh sb="6" eb="8">
      <t>ケンスウ</t>
    </rPh>
    <phoneticPr fontId="38"/>
  </si>
  <si>
    <t>●主要職種別件数</t>
    <rPh sb="1" eb="3">
      <t>シュヨウ</t>
    </rPh>
    <rPh sb="3" eb="5">
      <t>ショクシュ</t>
    </rPh>
    <rPh sb="5" eb="6">
      <t>ベツ</t>
    </rPh>
    <rPh sb="6" eb="8">
      <t>ケンスウ</t>
    </rPh>
    <phoneticPr fontId="38"/>
  </si>
  <si>
    <t>求人広告掲載件数等集計結果（2020年3月分）</t>
    <phoneticPr fontId="7"/>
  </si>
  <si>
    <t>公益社団法人全国求人情報協会　ニュース・リリース　2020.4.25</t>
    <phoneticPr fontId="7"/>
  </si>
  <si>
    <t>.6</t>
  </si>
  <si>
    <t>九州・沖縄</t>
  </si>
  <si>
    <t>中四国</t>
  </si>
  <si>
    <t>近畿</t>
  </si>
  <si>
    <t>中部・北陸</t>
  </si>
  <si>
    <t>関東・甲信越</t>
  </si>
  <si>
    <t>北海道・東北</t>
  </si>
  <si>
    <t>全国計</t>
    <rPh sb="2" eb="3">
      <t>ケイ</t>
    </rPh>
    <phoneticPr fontId="7"/>
  </si>
  <si>
    <t>占有率</t>
  </si>
  <si>
    <t>前年同月比</t>
  </si>
  <si>
    <t>週平均</t>
  </si>
  <si>
    <t>●地域別件数</t>
  </si>
  <si>
    <t>全体計</t>
  </si>
  <si>
    <t>●雇用形態別件数</t>
  </si>
  <si>
    <t>サービス（医療・
福祉サービス）</t>
  </si>
  <si>
    <t>専門（教員・講師・
インストラクター）</t>
  </si>
  <si>
    <t>全国</t>
  </si>
  <si>
    <t>●主要職種別件数</t>
  </si>
  <si>
    <t>求人広告掲載件数等集計結果（2020年4月分）</t>
    <phoneticPr fontId="7"/>
  </si>
  <si>
    <t>公益社団法人全国求人情報協会　ニュース・リリース　2020.5.25</t>
    <phoneticPr fontId="7"/>
  </si>
  <si>
    <t>全国系</t>
  </si>
  <si>
    <t>.5</t>
    <phoneticPr fontId="7"/>
  </si>
  <si>
    <t>.4</t>
    <phoneticPr fontId="7"/>
  </si>
  <si>
    <t>.3</t>
    <phoneticPr fontId="7"/>
  </si>
  <si>
    <t>.2</t>
    <phoneticPr fontId="7"/>
  </si>
  <si>
    <t>2020
.1</t>
    <phoneticPr fontId="7"/>
  </si>
  <si>
    <t>.12</t>
  </si>
  <si>
    <t>.11</t>
  </si>
  <si>
    <t>.10</t>
  </si>
  <si>
    <t>.9</t>
  </si>
  <si>
    <t>.8</t>
  </si>
  <si>
    <t>.7</t>
  </si>
  <si>
    <t>.5</t>
  </si>
  <si>
    <t>.4</t>
  </si>
  <si>
    <t>2019
.1</t>
    <phoneticPr fontId="7"/>
  </si>
  <si>
    <t>対前年同月</t>
    <rPh sb="0" eb="1">
      <t>タイ</t>
    </rPh>
    <rPh sb="1" eb="3">
      <t>ゼンネン</t>
    </rPh>
    <rPh sb="3" eb="5">
      <t>ドウゲツ</t>
    </rPh>
    <phoneticPr fontId="7"/>
  </si>
  <si>
    <t>件数(万件)</t>
    <rPh sb="0" eb="2">
      <t>ケンスウ</t>
    </rPh>
    <rPh sb="3" eb="5">
      <t>マンケン</t>
    </rPh>
    <phoneticPr fontId="7"/>
  </si>
  <si>
    <t>●職種別合計件数（推移）</t>
    <rPh sb="1" eb="4">
      <t>ショクシュベツ</t>
    </rPh>
    <rPh sb="4" eb="6">
      <t>ゴウケイ</t>
    </rPh>
    <rPh sb="6" eb="8">
      <t>ケンスウ</t>
    </rPh>
    <rPh sb="9" eb="11">
      <t>スイイ</t>
    </rPh>
    <phoneticPr fontId="37"/>
  </si>
  <si>
    <t>求人広告掲載件数等集計結果（2020年5月分）</t>
    <phoneticPr fontId="7"/>
  </si>
  <si>
    <t>公益社団法人全国求人情報協会　ニュース・リリース　2020.6.25</t>
    <phoneticPr fontId="7"/>
  </si>
  <si>
    <t>※求人広告掲載件数は求人数そのものを表すものではありませんが、労働市場や景気動向を示す参考データとしてお役に立てれば幸いです。
協会所在地：〒102-0071　東京都千代田区富士見2-6-9　雄山閣ビル3Ｆ</t>
    <phoneticPr fontId="7"/>
  </si>
  <si>
    <t xml:space="preserve">※職種別分類に含まれる主な職業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
</t>
    <phoneticPr fontId="7"/>
  </si>
  <si>
    <t>.3</t>
  </si>
  <si>
    <t>.2</t>
  </si>
  <si>
    <t>2020
.1</t>
  </si>
  <si>
    <t>2019
.1</t>
  </si>
  <si>
    <t>求人広告掲載件数等集計結果（2020年6月分）</t>
    <phoneticPr fontId="7"/>
  </si>
  <si>
    <t>公益社団法人全国求人情報協会　ニュース・リリース　2020.7.22</t>
    <phoneticPr fontId="7"/>
  </si>
  <si>
    <t>対前年同月（右目盛）</t>
    <rPh sb="0" eb="1">
      <t>タイ</t>
    </rPh>
    <rPh sb="1" eb="3">
      <t>ゼンネン</t>
    </rPh>
    <rPh sb="3" eb="5">
      <t>ドウゲツ</t>
    </rPh>
    <rPh sb="6" eb="7">
      <t>ミギ</t>
    </rPh>
    <phoneticPr fontId="7"/>
  </si>
  <si>
    <t>件数(万件,左目盛)</t>
    <rPh sb="0" eb="2">
      <t>ケンスウ</t>
    </rPh>
    <rPh sb="3" eb="5">
      <t>マンケン</t>
    </rPh>
    <rPh sb="6" eb="7">
      <t>ヒダリ</t>
    </rPh>
    <rPh sb="7" eb="9">
      <t>メモリ</t>
    </rPh>
    <phoneticPr fontId="7"/>
  </si>
  <si>
    <t>求人広告掲載件数等集計結果（2020年7月分）</t>
    <phoneticPr fontId="7"/>
  </si>
  <si>
    <t>公益社団法人全国求人情報協会　ニュース・リリース　2020.8.25</t>
    <phoneticPr fontId="7"/>
  </si>
  <si>
    <t>求人広告掲載件数等集計結果（2020年8月分）</t>
    <phoneticPr fontId="7"/>
  </si>
  <si>
    <t>求人広告掲載件数等集計結果（2020年9月分）</t>
    <phoneticPr fontId="7"/>
  </si>
  <si>
    <t>前月比</t>
    <rPh sb="0" eb="3">
      <t>ゼンゲツヒ</t>
    </rPh>
    <phoneticPr fontId="7"/>
  </si>
  <si>
    <t>-</t>
    <phoneticPr fontId="7"/>
  </si>
  <si>
    <t>求人広告掲載件数等集計結果（2020年10月分）</t>
    <phoneticPr fontId="7"/>
  </si>
  <si>
    <t>公益社団法人全国求人情報協会　ニュース・リリース　2020.11.25</t>
    <phoneticPr fontId="7"/>
  </si>
  <si>
    <t>公益社団法人全国求人情報協会　ニュース・リリース　2020.10.23</t>
    <phoneticPr fontId="7"/>
  </si>
  <si>
    <t>公益社団法人全国求人情報協会　ニュース・リリース　2020.9.25</t>
    <phoneticPr fontId="7"/>
  </si>
  <si>
    <t>求人広告掲載件数等集計結果（2020年11月分）</t>
    <phoneticPr fontId="7"/>
  </si>
  <si>
    <t>公益社団法人全国求人情報協会　ニュース・リリース　2020.12.25</t>
    <phoneticPr fontId="7"/>
  </si>
  <si>
    <t>求人広告掲載件数等集計結果（2020年12月分）</t>
    <phoneticPr fontId="7"/>
  </si>
  <si>
    <t>公益社団法人全国求人情報協会　ニュース・リリース　2021.1.25</t>
    <phoneticPr fontId="7"/>
  </si>
  <si>
    <t>2021
.1</t>
  </si>
  <si>
    <t>●職種別件数</t>
  </si>
  <si>
    <t>求人広告掲載件数等集計結果（2021年1月分）</t>
    <phoneticPr fontId="7"/>
  </si>
  <si>
    <t>公益社団法人全国求人情報協会　ニュース・リリース　2021.2.25</t>
    <phoneticPr fontId="7"/>
  </si>
  <si>
    <r>
      <t>2018</t>
    </r>
    <r>
      <rPr>
        <sz val="7"/>
        <color theme="1"/>
        <rFont val="ＭＳ Ｐゴシック"/>
        <family val="3"/>
        <charset val="128"/>
      </rPr>
      <t>年</t>
    </r>
    <r>
      <rPr>
        <sz val="7"/>
        <color theme="1"/>
        <rFont val="Century Gothic"/>
        <family val="2"/>
      </rPr>
      <t>1</t>
    </r>
    <r>
      <rPr>
        <sz val="7"/>
        <color theme="1"/>
        <rFont val="ＭＳ Ｐゴシック"/>
        <family val="3"/>
        <charset val="128"/>
      </rPr>
      <t>月より採用した集計方法による広告掲載件数は、主要</t>
    </r>
    <r>
      <rPr>
        <sz val="7"/>
        <color theme="1"/>
        <rFont val="Century Gothic"/>
        <family val="2"/>
      </rPr>
      <t>15</t>
    </r>
    <r>
      <rPr>
        <sz val="7"/>
        <color theme="1"/>
        <rFont val="ＭＳ Ｐゴシック"/>
        <family val="3"/>
        <charset val="128"/>
      </rPr>
      <t>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t>
    </r>
    <r>
      <rPr>
        <sz val="7"/>
        <color theme="1"/>
        <rFont val="Century Gothic"/>
        <family val="2"/>
      </rPr>
      <t>2019</t>
    </r>
    <r>
      <rPr>
        <sz val="7"/>
        <color theme="1"/>
        <rFont val="ＭＳ Ｐゴシック"/>
        <family val="3"/>
        <charset val="128"/>
      </rPr>
      <t>年</t>
    </r>
    <r>
      <rPr>
        <sz val="7"/>
        <color theme="1"/>
        <rFont val="Century Gothic"/>
        <family val="2"/>
      </rPr>
      <t>1</t>
    </r>
    <r>
      <rPr>
        <sz val="7"/>
        <color theme="1"/>
        <rFont val="ＭＳ Ｐゴシック"/>
        <family val="3"/>
        <charset val="128"/>
      </rPr>
      <t>月分からとなります。※従来の調査方法での発表は</t>
    </r>
    <r>
      <rPr>
        <sz val="7"/>
        <color theme="1"/>
        <rFont val="Century Gothic"/>
        <family val="2"/>
      </rPr>
      <t>2018</t>
    </r>
    <r>
      <rPr>
        <sz val="7"/>
        <color theme="1"/>
        <rFont val="ＭＳ Ｐゴシック"/>
        <family val="3"/>
        <charset val="128"/>
      </rPr>
      <t>年</t>
    </r>
    <r>
      <rPr>
        <sz val="7"/>
        <color theme="1"/>
        <rFont val="Century Gothic"/>
        <family val="2"/>
      </rPr>
      <t>3</t>
    </r>
    <r>
      <rPr>
        <sz val="7"/>
        <color theme="1"/>
        <rFont val="ＭＳ Ｐゴシック"/>
        <family val="3"/>
        <charset val="128"/>
      </rPr>
      <t>月分で終了いたしました。過去のデータ（</t>
    </r>
    <r>
      <rPr>
        <sz val="7"/>
        <color theme="1"/>
        <rFont val="Century Gothic"/>
        <family val="2"/>
      </rPr>
      <t>https://www.zenkyukyo.or.jp/outline/research/investigation_list/</t>
    </r>
    <r>
      <rPr>
        <sz val="7"/>
        <color theme="1"/>
        <rFont val="ＭＳ Ｐゴシック"/>
        <family val="3"/>
        <charset val="128"/>
      </rPr>
      <t>）</t>
    </r>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1" eb="243">
      <t>カコ</t>
    </rPh>
    <phoneticPr fontId="4"/>
  </si>
  <si>
    <t>求人広告掲載件数等集計結果（2021年2月分）</t>
    <phoneticPr fontId="7"/>
  </si>
  <si>
    <t>公益社団法人全国求人情報協会　ニュース・リリース　2021.3.25</t>
    <phoneticPr fontId="7"/>
  </si>
  <si>
    <r>
      <rPr>
        <sz val="8"/>
        <rFont val="ＭＳ Ｐゴシック"/>
        <family val="3"/>
        <charset val="128"/>
      </rPr>
      <t>常務理事　吉田修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14" eb="18">
      <t>ヒサオカコウスケ</t>
    </rPh>
    <phoneticPr fontId="7"/>
  </si>
  <si>
    <t>求人広告掲載件数等集計結果（2021年3月分）</t>
    <phoneticPr fontId="7"/>
  </si>
  <si>
    <t>公益社団法人全国求人情報協会　ニュース・リリース　2021.4.23</t>
    <phoneticPr fontId="7"/>
  </si>
  <si>
    <t>低くなる</t>
    <rPh sb="0" eb="1">
      <t>ヒク</t>
    </rPh>
    <phoneticPr fontId="7"/>
  </si>
  <si>
    <t>やや低くなる</t>
    <rPh sb="2" eb="3">
      <t>ヒク</t>
    </rPh>
    <phoneticPr fontId="7"/>
  </si>
  <si>
    <t>変わらない</t>
    <rPh sb="0" eb="1">
      <t>カ</t>
    </rPh>
    <phoneticPr fontId="7"/>
  </si>
  <si>
    <t>やや高くなる</t>
    <rPh sb="2" eb="3">
      <t>タカ</t>
    </rPh>
    <phoneticPr fontId="7"/>
  </si>
  <si>
    <t>高くなる</t>
    <rPh sb="0" eb="1">
      <t>タカ</t>
    </rPh>
    <phoneticPr fontId="7"/>
  </si>
  <si>
    <t>ポイント</t>
    <phoneticPr fontId="7"/>
  </si>
  <si>
    <t>派遣・業務請負</t>
    <phoneticPr fontId="7"/>
  </si>
  <si>
    <t>アルバイト・パート</t>
    <phoneticPr fontId="7"/>
  </si>
  <si>
    <t>正社員</t>
    <phoneticPr fontId="7"/>
  </si>
  <si>
    <t>●３ヵ月後の求人意欲</t>
    <rPh sb="3" eb="5">
      <t>ゲツゴ</t>
    </rPh>
    <rPh sb="6" eb="8">
      <t>キュウジン</t>
    </rPh>
    <rPh sb="8" eb="10">
      <t>イヨク</t>
    </rPh>
    <phoneticPr fontId="7"/>
  </si>
  <si>
    <t>低くなっている</t>
    <rPh sb="0" eb="1">
      <t>ヒク</t>
    </rPh>
    <phoneticPr fontId="7"/>
  </si>
  <si>
    <t>やや低くなっている</t>
    <rPh sb="2" eb="3">
      <t>ヒク</t>
    </rPh>
    <phoneticPr fontId="7"/>
  </si>
  <si>
    <t>やや高くなっている</t>
    <rPh sb="2" eb="3">
      <t>タカ</t>
    </rPh>
    <phoneticPr fontId="7"/>
  </si>
  <si>
    <t>高くなっている</t>
    <rPh sb="0" eb="1">
      <t>タカ</t>
    </rPh>
    <phoneticPr fontId="7"/>
  </si>
  <si>
    <t>●３ヵ月前との比較</t>
    <rPh sb="3" eb="4">
      <t>ゲツ</t>
    </rPh>
    <rPh sb="4" eb="5">
      <t>マエ</t>
    </rPh>
    <rPh sb="7" eb="9">
      <t>ヒカク</t>
    </rPh>
    <phoneticPr fontId="7"/>
  </si>
  <si>
    <t>低い</t>
    <rPh sb="0" eb="1">
      <t>ヒク</t>
    </rPh>
    <phoneticPr fontId="7"/>
  </si>
  <si>
    <t>やや低い</t>
    <rPh sb="2" eb="3">
      <t>ヒク</t>
    </rPh>
    <phoneticPr fontId="7"/>
  </si>
  <si>
    <t>どちらともいえない</t>
    <phoneticPr fontId="7"/>
  </si>
  <si>
    <t>やや高い</t>
    <rPh sb="2" eb="3">
      <t>タカ</t>
    </rPh>
    <phoneticPr fontId="7"/>
  </si>
  <si>
    <t>高い</t>
    <rPh sb="0" eb="1">
      <t>タカ</t>
    </rPh>
    <phoneticPr fontId="7"/>
  </si>
  <si>
    <t>●求人意欲ポイントの推移</t>
    <rPh sb="10" eb="12">
      <t>スイイ</t>
    </rPh>
    <phoneticPr fontId="7"/>
  </si>
  <si>
    <t>.3
2021</t>
    <phoneticPr fontId="7"/>
  </si>
  <si>
    <t>12</t>
    <phoneticPr fontId="7"/>
  </si>
  <si>
    <t>9</t>
    <phoneticPr fontId="7"/>
  </si>
  <si>
    <t>6</t>
    <phoneticPr fontId="7"/>
  </si>
  <si>
    <t>.3
2020</t>
    <phoneticPr fontId="7"/>
  </si>
  <si>
    <t>.3
2019</t>
    <phoneticPr fontId="7"/>
  </si>
  <si>
    <t>.6</t>
    <phoneticPr fontId="7"/>
  </si>
  <si>
    <t>.3
2018</t>
    <phoneticPr fontId="7"/>
  </si>
  <si>
    <t>.12</t>
    <phoneticPr fontId="7"/>
  </si>
  <si>
    <t>.9</t>
    <phoneticPr fontId="7"/>
  </si>
  <si>
    <t>.3
2017</t>
    <phoneticPr fontId="7"/>
  </si>
  <si>
    <t>.3
2016</t>
    <phoneticPr fontId="7"/>
  </si>
  <si>
    <t>.3
2015</t>
    <phoneticPr fontId="7"/>
  </si>
  <si>
    <t>●求人意欲の現状</t>
    <rPh sb="1" eb="3">
      <t>キュウジン</t>
    </rPh>
    <rPh sb="3" eb="5">
      <t>イヨク</t>
    </rPh>
    <rPh sb="6" eb="8">
      <t>ゲンジョウ</t>
    </rPh>
    <phoneticPr fontId="7"/>
  </si>
  <si>
    <t>●調査方法</t>
  </si>
  <si>
    <t>公益社団法人全国求人情報協会　ニュース・リリース　2021.5.25解禁</t>
    <rPh sb="34" eb="36">
      <t>カイキン</t>
    </rPh>
    <phoneticPr fontId="7"/>
  </si>
  <si>
    <t>求人広告掲載件数等集計結果（2021年4月分）</t>
    <phoneticPr fontId="7"/>
  </si>
  <si>
    <t>求人広告掲載件数等集計結果（2021年5月分）</t>
    <phoneticPr fontId="7"/>
  </si>
  <si>
    <t>公益社団法人全国求人情報協会　ニュース・リリース　2021.6.25解禁</t>
    <rPh sb="34" eb="36">
      <t>カイキン</t>
    </rPh>
    <phoneticPr fontId="7"/>
  </si>
  <si>
    <r>
      <rPr>
        <sz val="8"/>
        <rFont val="ＭＳ Ｐゴシック"/>
        <family val="3"/>
        <charset val="128"/>
      </rPr>
      <t>事務局長　猪尾康成　業務部長　久岡幸輔　</t>
    </r>
    <r>
      <rPr>
        <sz val="8"/>
        <rFont val="Century Gothic"/>
        <family val="2"/>
      </rPr>
      <t>Tel03-3288-0881</t>
    </r>
    <r>
      <rPr>
        <sz val="8"/>
        <rFont val="ＭＳ Ｐゴシック"/>
        <family val="3"/>
        <charset val="128"/>
      </rPr>
      <t>　</t>
    </r>
    <r>
      <rPr>
        <sz val="8"/>
        <rFont val="Century Gothic"/>
        <family val="2"/>
      </rPr>
      <t>E-mail:cyousa@zenkyukyo.or.jp</t>
    </r>
    <r>
      <rPr>
        <sz val="8"/>
        <rFont val="ＭＳ Ｐゴシック"/>
        <family val="3"/>
        <charset val="128"/>
      </rPr>
      <t>　</t>
    </r>
    <r>
      <rPr>
        <sz val="8"/>
        <rFont val="Century Gothic"/>
        <family val="2"/>
      </rPr>
      <t>https://www.zenkyukyo.or.jp</t>
    </r>
    <rPh sb="0" eb="4">
      <t>ジムキョクチョウ</t>
    </rPh>
    <rPh sb="15" eb="19">
      <t>ヒサオカコウスケ</t>
    </rPh>
    <phoneticPr fontId="7"/>
  </si>
  <si>
    <t>求人広告掲載件数等集計結果（2021年6月分）</t>
    <phoneticPr fontId="7"/>
  </si>
  <si>
    <t>公益社団法人全国求人情報協会　ニュース・リリース　2021.7.21解禁</t>
    <rPh sb="34" eb="36">
      <t>カイキン</t>
    </rPh>
    <phoneticPr fontId="7"/>
  </si>
  <si>
    <t>6</t>
    <phoneticPr fontId="48"/>
  </si>
  <si>
    <t>公益社団法人全国求人情報協会　ニュース・リリース　2021.8.25解禁</t>
    <rPh sb="34" eb="36">
      <t>カイキン</t>
    </rPh>
    <phoneticPr fontId="7"/>
  </si>
  <si>
    <t>求人広告掲載件数等集計結果（2021年7月分）</t>
    <phoneticPr fontId="7"/>
  </si>
  <si>
    <t>公益社団法人全国求人情報協会　ニュース・リリース　2021.9.24解禁</t>
    <rPh sb="34" eb="36">
      <t>カイキン</t>
    </rPh>
    <phoneticPr fontId="7"/>
  </si>
  <si>
    <t>求人広告掲載件数等集計結果（2021年8月分）</t>
    <phoneticPr fontId="7"/>
  </si>
  <si>
    <t>公益社団法人全国求人情報協会　ニュース・リリース　2021.10.25解禁</t>
    <rPh sb="35" eb="37">
      <t>カイキン</t>
    </rPh>
    <phoneticPr fontId="7"/>
  </si>
  <si>
    <t>求人広告掲載件数等集計結果（2021年9月分）</t>
    <phoneticPr fontId="7"/>
  </si>
  <si>
    <t>●都道府県別件数</t>
  </si>
  <si>
    <t>前年同月比</t>
    <phoneticPr fontId="51"/>
  </si>
  <si>
    <t>-</t>
    <phoneticPr fontId="51"/>
  </si>
  <si>
    <t>2021
.1</t>
    <phoneticPr fontId="7"/>
  </si>
  <si>
    <t>※北海道・東北／北海道、青森、秋田、岩手、宮城、山形、福島　
関東・甲信越／茨城、栃木、群馬、千葉、埼玉、東京、神奈川、山梨、長野、新潟
中部・北陸／静岡、岐阜、愛知、三重、石川、富山、福井
近畿／滋賀、京都、大阪、兵庫、奈良、和歌山
中四国／岡山、広島、山口、鳥取、島根、香川、愛媛、徳島、高知
九州・沖縄／福岡、佐賀、長崎、熊本、大分、宮崎、鹿児島、沖縄</t>
  </si>
  <si>
    <t>9</t>
    <phoneticPr fontId="48"/>
  </si>
  <si>
    <t>公益社団法人全国求人情報協会　ニュース・リリース　2021.11.25解禁</t>
    <rPh sb="35" eb="37">
      <t>カイキン</t>
    </rPh>
    <phoneticPr fontId="7"/>
  </si>
  <si>
    <t>求人広告掲載件数等集計結果（2021年10月分）</t>
    <phoneticPr fontId="7"/>
  </si>
  <si>
    <t>件数(万件,左目盛)</t>
  </si>
  <si>
    <t>対前年同月（右目盛）</t>
  </si>
  <si>
    <t>2020
.3</t>
  </si>
  <si>
    <t>全国計</t>
    <rPh sb="0" eb="3">
      <t>ゼンコクケイ</t>
    </rPh>
    <phoneticPr fontId="40"/>
  </si>
  <si>
    <t>※職種別分類に含まれる主な職業
サービス（給仕）／飲食店のホールスタッフ、ウエイター・ウエイトレス等
サービス（接客）／カラオケ店・パチンコ店等娯楽施設店員等
サービス（医療・福祉サービス）／介護サービス、看護助手、歯科助手
販売（販売）／コンビニエンスストア・ドラッグストア等の店員、スーパー・ストアのレジ係
専門（医療・福祉専門職）／医師、薬剤師、看護師、歯科衛生士、保育士、ケアマネージャー、福祉相談員等
輸送・機械運転／トラック・タクシー・バス等の運転手、ボイラー・クレーン・建設機械等の運転等
運搬・清掃・包装等／宅配便・ピザ等の配達員、引越・倉庫作業員、ビル・建築物・個人宅等の清掃員、構内軽作業員等</t>
    <phoneticPr fontId="7"/>
  </si>
  <si>
    <t>2018年1月より採用した集計方法による広告掲載件数は、主要15社から週ごとの広告データの提供（労働者派遣、職業紹介案件は除く）を受け、当協会の分類により職業大分類別、雇用形態別、都道府県別に再集計し、週平均値を算出したものです。一広告内で複数の職種・雇用形態・勤務地募集がある場合は分類によりカウント数が異なる場合があるため各分類合計値は異なっています。なお、対前年同月比のデータ提供は2019年1月分からとなります。
※従来の調査方法での発表は2018年3月分で終了いたしました。 過去のデータ（https://www.zenkyukyo.or.jp/outline/research/investigation_list/）</t>
    <rPh sb="115" eb="116">
      <t>イチ</t>
    </rPh>
    <rPh sb="116" eb="118">
      <t>コウコク</t>
    </rPh>
    <rPh sb="118" eb="119">
      <t>ナイ</t>
    </rPh>
    <rPh sb="120" eb="122">
      <t>フクスウ</t>
    </rPh>
    <rPh sb="123" eb="125">
      <t>ショクシュ</t>
    </rPh>
    <rPh sb="126" eb="128">
      <t>コヨウ</t>
    </rPh>
    <rPh sb="128" eb="130">
      <t>ケイタイ</t>
    </rPh>
    <rPh sb="131" eb="134">
      <t>キンムチ</t>
    </rPh>
    <rPh sb="134" eb="136">
      <t>ボシュウ</t>
    </rPh>
    <rPh sb="139" eb="141">
      <t>バアイ</t>
    </rPh>
    <rPh sb="142" eb="144">
      <t>ブンルイ</t>
    </rPh>
    <rPh sb="151" eb="152">
      <t>スウ</t>
    </rPh>
    <rPh sb="153" eb="154">
      <t>コト</t>
    </rPh>
    <rPh sb="156" eb="158">
      <t>バアイ</t>
    </rPh>
    <rPh sb="163" eb="164">
      <t>カク</t>
    </rPh>
    <rPh sb="166" eb="169">
      <t>ゴウケイチ</t>
    </rPh>
    <rPh sb="170" eb="171">
      <t>コト</t>
    </rPh>
    <rPh sb="181" eb="182">
      <t>タイ</t>
    </rPh>
    <rPh sb="182" eb="184">
      <t>ゼンネン</t>
    </rPh>
    <rPh sb="184" eb="187">
      <t>ドウゲツヒ</t>
    </rPh>
    <rPh sb="191" eb="193">
      <t>テイキョウ</t>
    </rPh>
    <rPh sb="198" eb="199">
      <t>ネン</t>
    </rPh>
    <rPh sb="200" eb="202">
      <t>ガツブン</t>
    </rPh>
    <rPh sb="243" eb="245">
      <t>カコ</t>
    </rPh>
    <phoneticPr fontId="4"/>
  </si>
  <si>
    <t>事務局長　猪尾康成　業務部長　久岡幸輔　Tel03-3288-0881　E-mail:cyousa@zenkyukyo.or.jp　https://www.zenkyukyo.or.jp</t>
    <rPh sb="0" eb="4">
      <t>ジムキョクチョウ</t>
    </rPh>
    <rPh sb="15" eb="19">
      <t>ヒサオカコウスケ</t>
    </rPh>
    <phoneticPr fontId="7"/>
  </si>
  <si>
    <t>公益社団法人全国求人情報協会　ニュース・リリース　2021.12.24解禁</t>
  </si>
  <si>
    <t>求人広告掲載件数等集計結果（2021年11月分）</t>
  </si>
  <si>
    <t>正社員</t>
    <phoneticPr fontId="51"/>
  </si>
  <si>
    <t>公益社団法人全国求人情報協会　ニュース・リリース　2022.1.25解禁</t>
    <phoneticPr fontId="51"/>
  </si>
  <si>
    <t>求人広告掲載件数等集計結果（2021年12月分）</t>
    <phoneticPr fontId="51"/>
  </si>
  <si>
    <t>12</t>
    <phoneticPr fontId="48"/>
  </si>
  <si>
    <t>公益社団法人全国求人情報協会　ニュース・リリース　2022.2.25解禁</t>
  </si>
  <si>
    <t>求人広告掲載件数等集計結果（2022年1月分）</t>
  </si>
  <si>
    <t>2020
.3</t>
    <phoneticPr fontId="51"/>
  </si>
  <si>
    <t>2020
.5</t>
    <phoneticPr fontId="51"/>
  </si>
  <si>
    <t>2022
.1</t>
    <phoneticPr fontId="51"/>
  </si>
  <si>
    <t>●地域別件数</t>
    <phoneticPr fontId="51"/>
  </si>
  <si>
    <t>公益社団法人全国求人情報協会　ニュース・リリース　2022.3.25解禁</t>
    <phoneticPr fontId="51"/>
  </si>
  <si>
    <t>求人広告掲載件数等集計結果（2022年2月分）</t>
    <phoneticPr fontId="51"/>
  </si>
  <si>
    <t>公益社団法人全国求人情報協会　ニュース・リリース　2022.4.25解禁</t>
  </si>
  <si>
    <t>求人広告掲載件数等集計結果（2022年3月分）</t>
  </si>
  <si>
    <t>.3
2022</t>
    <phoneticPr fontId="7"/>
  </si>
  <si>
    <t>公益社団法人全国求人情報協会　ニュース・リリース　2022.5.25解禁</t>
    <phoneticPr fontId="51"/>
  </si>
  <si>
    <t>求人広告掲載件数等集計結果（2022年4月分）</t>
    <phoneticPr fontId="51"/>
  </si>
  <si>
    <t>.3</t>
    <phoneticPr fontId="51"/>
  </si>
  <si>
    <t>.5</t>
    <phoneticPr fontId="51"/>
  </si>
  <si>
    <t>2020
.8</t>
    <phoneticPr fontId="51"/>
  </si>
  <si>
    <t>公益社団法人全国求人情報協会　ニュース・リリース　2022.6.24解禁</t>
    <phoneticPr fontId="51"/>
  </si>
  <si>
    <t>求人広告掲載件数等集計結果（2022年5月分）</t>
    <phoneticPr fontId="51"/>
  </si>
  <si>
    <t>2020
.9</t>
    <phoneticPr fontId="51"/>
  </si>
  <si>
    <t>全国計</t>
    <rPh sb="2" eb="3">
      <t>ケイ</t>
    </rPh>
    <phoneticPr fontId="51"/>
  </si>
  <si>
    <t>公益社団法人全国求人情報協会　ニュース・リリース　2022.7.25解禁</t>
  </si>
  <si>
    <t>求人広告掲載件数等集計結果（2022年6月分）</t>
  </si>
  <si>
    <t>全国計</t>
  </si>
  <si>
    <t>求人広告掲載件数等集計結果（2022年7月分）</t>
    <phoneticPr fontId="51"/>
  </si>
  <si>
    <t>公益社団法人全国求人情報協会　ニュース・リリース　2022.8.25解禁</t>
    <phoneticPr fontId="51"/>
  </si>
  <si>
    <t>求人広告掲載件数等集計結果（2022年8月分）</t>
    <phoneticPr fontId="51"/>
  </si>
  <si>
    <t>公益社団法人全国求人情報協会　ニュース・リリース　2022.9.22解禁</t>
    <phoneticPr fontId="51"/>
  </si>
  <si>
    <t>公益社団法人全国求人情報協会　ニュース・リリース　2022.10.25解禁</t>
    <phoneticPr fontId="51"/>
  </si>
  <si>
    <t>求人広告掲載件数等集計結果（2022年9月分）</t>
    <phoneticPr fontId="51"/>
  </si>
  <si>
    <t>.12
2018</t>
    <phoneticPr fontId="7"/>
  </si>
  <si>
    <t>求人広告掲載件数等集計結果（2022年10月分）</t>
    <phoneticPr fontId="51"/>
  </si>
  <si>
    <t>公益社団法人全国求人情報協会　ニュース・リリース　2022.11.25解禁</t>
    <phoneticPr fontId="51"/>
  </si>
  <si>
    <t>公益社団法人全国求人情報協会　ニュース・リリース　2022.12.23解禁</t>
    <phoneticPr fontId="51"/>
  </si>
  <si>
    <t>求人広告掲載件数等集計結果（2022年11月分）</t>
    <phoneticPr fontId="51"/>
  </si>
  <si>
    <t>公益社団法人全国求人情報協会　ニュース・リリース　2023.1.25解禁</t>
    <phoneticPr fontId="51"/>
  </si>
  <si>
    <t>求人広告掲載件数等集計結果（2022年12月分）</t>
    <phoneticPr fontId="51"/>
  </si>
  <si>
    <t>正社員・アルバイト・パートの求人意欲は高い水準で、3カ月後はさらに高まるとの見方</t>
    <rPh sb="33" eb="34">
      <t>タカ</t>
    </rPh>
    <phoneticPr fontId="7"/>
  </si>
  <si>
    <t>公益社団法人全国求人情報協会　ニュース・リリース　2023.2.24解禁</t>
    <phoneticPr fontId="51"/>
  </si>
  <si>
    <t>求人広告掲載件数等集計結果（2023年1月分）</t>
    <phoneticPr fontId="51"/>
  </si>
  <si>
    <t>2023
.1</t>
    <phoneticPr fontId="51"/>
  </si>
  <si>
    <t>公益社団法人全国求人情報協会　ニュース・リリース　2023.3.24解禁</t>
    <phoneticPr fontId="51"/>
  </si>
  <si>
    <t>求人広告掲載件数等集計結果（2023年2月分）</t>
    <phoneticPr fontId="51"/>
  </si>
  <si>
    <t>.2</t>
    <phoneticPr fontId="51"/>
  </si>
  <si>
    <t>公益社団法人全国求人情報協会　ニュース・リリース　2023.4.25解禁</t>
    <phoneticPr fontId="51"/>
  </si>
  <si>
    <t>求人広告掲載件数等集計結果（2023年3月分）</t>
    <phoneticPr fontId="51"/>
  </si>
  <si>
    <t>【求人広告ウォッチャー調査（2023年3月期）】</t>
    <phoneticPr fontId="7"/>
  </si>
  <si>
    <t>●求人広告ウォッチャー（当協会の会員である求人メディアの営業担当者や編集担当者）が回答した3月の企業の求人意欲ポイントは、正社員で80.3ポイント、アルバイト・パートで79.3ポイント、派遣・業務請負で68.1ポイントとなっています。
●求人意欲の先行き（3月の求人意欲）は、正社員が71.8ポイント、アルバイト・パートは70.7ポイント、派遣・業務請負が66.0ポイントで、足元の求人意欲はこの数年で一番高い状態となっており、3カ月後もほぼ同水準の見方を示しています。</t>
    <rPh sb="1" eb="3">
      <t>キュウジン</t>
    </rPh>
    <rPh sb="3" eb="5">
      <t>コウコク</t>
    </rPh>
    <rPh sb="41" eb="43">
      <t>カイトウ</t>
    </rPh>
    <rPh sb="191" eb="195">
      <t>キュウジンイヨク</t>
    </rPh>
    <rPh sb="198" eb="200">
      <t>スウネン</t>
    </rPh>
    <rPh sb="201" eb="203">
      <t>イチバン</t>
    </rPh>
    <rPh sb="203" eb="204">
      <t>タカ</t>
    </rPh>
    <rPh sb="205" eb="207">
      <t>ジョウタイ</t>
    </rPh>
    <rPh sb="221" eb="224">
      <t>ドウスイジュン</t>
    </rPh>
    <phoneticPr fontId="7"/>
  </si>
  <si>
    <t>この調査は、3ヵ月ごとに当協会の会員である求人メディアの営業担当者や編集担当者が、その業務を通じてウォッチングした企業の求人意欲を５段階で評価したものです。求人意欲ポイントは各段階別に点数（下記）を与え、構成比に乗じて算出しています。
５段階：高い（+1.00） やや高い（+0.75） どちらとも言えない（変わらない）（+0.50） やや低い（+0.25） 低い（0.00）
調査期間（2023年3月29日～2023年4月10日）　有効回答数（47）</t>
    <rPh sb="209" eb="210">
      <t>ネン</t>
    </rPh>
    <rPh sb="211" eb="212">
      <t>ガツ</t>
    </rPh>
    <phoneticPr fontId="7"/>
  </si>
  <si>
    <t>.3
2023</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</si>
</sst>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_ "/>
    <numFmt numFmtId="177" formatCode="0.0%"/>
    <numFmt numFmtId="178" formatCode="#,##0_ "/>
    <numFmt numFmtId="179" formatCode="0_);[Red]\(0\)"/>
    <numFmt numFmtId="180" formatCode="#,##0_);[Red]\(#,##0\)"/>
    <numFmt numFmtId="181" formatCode="\+0.0%;\-0.0%;0.0%"/>
    <numFmt numFmtId="182" formatCode="#,##0.0_);[Red]\(#,##0.0\)"/>
    <numFmt numFmtId="183" formatCode="0.0_ "/>
    <numFmt numFmtId="184" formatCode="#,##0.0_ "/>
  </numFmts>
  <fonts count="69">
    <font>
      <sz val="10"/>
      <color theme="1"/>
      <name val="ＭＳ ゴシック"/>
      <family val="2"/>
      <charset val="128"/>
    </font>
    <font>
      <sz val="10"/>
      <color theme="1"/>
      <name val="ＭＳ ゴシック"/>
      <family val="2"/>
      <charset val="128"/>
    </font>
    <font>
      <sz val="11"/>
      <name val="ＭＳ Ｐゴシック"/>
      <family val="3"/>
      <charset val="128"/>
    </font>
    <font>
      <sz val="9"/>
      <name val="ＭＳ Ｐゴシック"/>
      <family val="3"/>
      <charset val="128"/>
    </font>
    <font>
      <sz val="6"/>
      <name val="ＭＳ ゴシック"/>
      <family val="2"/>
      <charset val="128"/>
    </font>
    <font>
      <sz val="10"/>
      <color theme="1"/>
      <name val="ＭＳ Ｐゴシック"/>
      <family val="3"/>
      <charset val="128"/>
    </font>
    <font>
      <sz val="14"/>
      <name val="ＭＳ Ｐゴシック"/>
      <family val="3"/>
      <charset val="128"/>
    </font>
    <font>
      <sz val="6"/>
      <name val="ＭＳ Ｐゴシック"/>
      <family val="3"/>
      <charset val="128"/>
    </font>
    <font>
      <sz val="12"/>
      <color theme="1"/>
      <name val="ＭＳ Ｐゴシック"/>
      <family val="3"/>
      <charset val="128"/>
    </font>
    <font>
      <sz val="10"/>
      <name val="Century Gothic"/>
      <family val="3"/>
      <charset val="128"/>
    </font>
    <font>
      <sz val="10"/>
      <name val="ＭＳ Ｐゴシック"/>
      <family val="3"/>
      <charset val="128"/>
    </font>
    <font>
      <sz val="12"/>
      <name val="ＭＳ Ｐゴシック"/>
      <family val="3"/>
      <charset val="128"/>
    </font>
    <font>
      <sz val="10"/>
      <name val="ＭＳ ゴシック"/>
      <family val="3"/>
      <charset val="128"/>
    </font>
    <font>
      <sz val="9"/>
      <color theme="1"/>
      <name val="ＭＳ Ｐゴシック"/>
      <family val="3"/>
      <charset val="128"/>
    </font>
    <font>
      <sz val="8"/>
      <color theme="1"/>
      <name val="ＭＳ Ｐゴシック"/>
      <family val="3"/>
      <charset val="128"/>
    </font>
    <font>
      <sz val="9"/>
      <name val="ＭＳ ゴシック"/>
      <family val="3"/>
      <charset val="128"/>
    </font>
    <font>
      <b/>
      <sz val="11"/>
      <color indexed="52"/>
      <name val="ＭＳ Ｐゴシック"/>
      <family val="3"/>
      <charset val="128"/>
    </font>
    <font>
      <sz val="8"/>
      <name val="ＭＳ Ｐ明朝"/>
      <family val="1"/>
      <charset val="128"/>
    </font>
    <font>
      <sz val="9"/>
      <color theme="1"/>
      <name val="游ゴシック"/>
      <family val="3"/>
      <charset val="128"/>
      <scheme val="minor"/>
    </font>
    <font>
      <sz val="8"/>
      <name val="Century Gothic"/>
      <family val="2"/>
    </font>
    <font>
      <sz val="10"/>
      <color theme="1"/>
      <name val="Century Gothic"/>
      <family val="2"/>
    </font>
    <font>
      <sz val="8"/>
      <name val="ＭＳ Ｐゴシック"/>
      <family val="3"/>
      <charset val="128"/>
    </font>
    <font>
      <sz val="8"/>
      <color theme="1"/>
      <name val="Century Gothic"/>
      <family val="2"/>
    </font>
    <font>
      <sz val="8"/>
      <color theme="1"/>
      <name val="游ゴシック"/>
      <family val="3"/>
      <charset val="128"/>
      <scheme val="minor"/>
    </font>
    <font>
      <sz val="7"/>
      <color theme="0" tint="-0.499984740745262"/>
      <name val="ＭＳ Ｐゴシック"/>
      <family val="3"/>
      <charset val="128"/>
    </font>
    <font>
      <sz val="7"/>
      <color theme="0" tint="-0.499984740745262"/>
      <name val="ＭＳ ゴシック"/>
      <family val="3"/>
      <charset val="128"/>
    </font>
    <font>
      <sz val="8"/>
      <name val="Century Gothic"/>
      <family val="3"/>
      <charset val="128"/>
    </font>
    <font>
      <sz val="9"/>
      <name val="Century Gothic"/>
      <family val="2"/>
    </font>
    <font>
      <sz val="11"/>
      <color indexed="10"/>
      <name val="ＭＳ Ｐゴシック"/>
      <family val="3"/>
      <charset val="128"/>
    </font>
    <font>
      <sz val="7"/>
      <color theme="1"/>
      <name val="Century Gothic"/>
      <family val="2"/>
    </font>
    <font>
      <sz val="7"/>
      <color theme="1"/>
      <name val="ＭＳ Ｐゴシック"/>
      <family val="3"/>
      <charset val="128"/>
    </font>
    <font>
      <sz val="8"/>
      <name val="ＭＳ ゴシック"/>
      <family val="3"/>
      <charset val="128"/>
    </font>
    <font>
      <sz val="9"/>
      <name val="ＭＳ ゴシック"/>
      <family val="2"/>
      <charset val="128"/>
    </font>
    <font>
      <b/>
      <sz val="15"/>
      <color indexed="56"/>
      <name val="ＭＳ Ｐゴシック"/>
      <family val="3"/>
      <charset val="128"/>
    </font>
    <font>
      <b/>
      <sz val="11"/>
      <color indexed="56"/>
      <name val="ＭＳ Ｐゴシック"/>
      <family val="3"/>
      <charset val="128"/>
    </font>
    <font>
      <sz val="10"/>
      <name val="ＭＳ ゴシック"/>
      <family val="2"/>
      <charset val="128"/>
    </font>
    <font>
      <b/>
      <sz val="13"/>
      <color indexed="56"/>
      <name val="ＭＳ Ｐゴシック"/>
      <family val="3"/>
      <charset val="128"/>
    </font>
    <font>
      <sz val="11"/>
      <color indexed="9"/>
      <name val="ＭＳ Ｐゴシック"/>
      <family val="3"/>
      <charset val="128"/>
    </font>
    <font>
      <b/>
      <sz val="11"/>
      <color indexed="8"/>
      <name val="ＭＳ Ｐゴシック"/>
      <family val="3"/>
      <charset val="128"/>
    </font>
    <font>
      <sz val="9"/>
      <color theme="1"/>
      <name val="ＭＳ ゴシック"/>
      <family val="3"/>
      <charset val="128"/>
    </font>
    <font>
      <sz val="10"/>
      <color theme="1"/>
      <name val="MS PGothic"/>
      <family val="3"/>
      <charset val="128"/>
    </font>
    <font>
      <sz val="9"/>
      <color theme="1"/>
      <name val="MS PGothic"/>
      <family val="3"/>
      <charset val="128"/>
    </font>
    <font>
      <sz val="10"/>
      <color theme="1"/>
      <name val="ＭＳ ゴシック"/>
      <family val="3"/>
      <charset val="128"/>
    </font>
    <font>
      <sz val="7"/>
      <color theme="1"/>
      <name val="ＭＳ ゴシック"/>
      <family val="3"/>
      <charset val="128"/>
    </font>
    <font>
      <sz val="7"/>
      <name val="ＭＳ Ｐゴシック"/>
      <family val="3"/>
      <charset val="128"/>
    </font>
    <font>
      <sz val="7"/>
      <color theme="1"/>
      <name val="MS PGothic"/>
      <family val="3"/>
      <charset val="128"/>
    </font>
    <font>
      <sz val="10"/>
      <color theme="0" tint="-0.499984740745262"/>
      <name val="ＭＳ Ｐゴシック"/>
      <family val="3"/>
      <charset val="128"/>
    </font>
    <font>
      <sz val="9"/>
      <name val="ＭＳ 明朝"/>
      <family val="1"/>
      <charset val="128"/>
    </font>
    <font>
      <sz val="6"/>
      <name val="游ゴシック"/>
      <family val="2"/>
      <charset val="128"/>
      <scheme val="minor"/>
    </font>
    <font>
      <sz val="8"/>
      <color theme="1"/>
      <name val="MS PGothic"/>
      <family val="3"/>
      <charset val="128"/>
    </font>
    <font>
      <sz val="12"/>
      <color theme="1"/>
      <name val="MS PGothic"/>
      <family val="3"/>
      <charset val="128"/>
    </font>
    <font>
      <sz val="6"/>
      <name val="ＭＳ ゴシック"/>
      <family val="3"/>
      <charset val="128"/>
    </font>
    <font>
      <sz val="7"/>
      <color theme="1"/>
      <name val="Calibri"/>
      <family val="2"/>
    </font>
    <font>
      <sz val="10"/>
      <color theme="1"/>
      <name val="Meiryo UI"/>
      <family val="3"/>
      <charset val="128"/>
    </font>
    <font>
      <sz val="12"/>
      <color theme="1"/>
      <name val="Meiryo UI"/>
      <family val="3"/>
      <charset val="128"/>
    </font>
    <font>
      <sz val="6"/>
      <color theme="0" tint="-0.499984740745262"/>
      <name val="Meiryo UI"/>
      <family val="3"/>
      <charset val="128"/>
    </font>
    <font>
      <sz val="9"/>
      <color theme="1"/>
      <name val="Meiryo UI"/>
      <family val="3"/>
      <charset val="128"/>
    </font>
    <font>
      <sz val="8"/>
      <color theme="1"/>
      <name val="Meiryo UI"/>
      <family val="3"/>
      <charset val="128"/>
    </font>
    <font>
      <sz val="7"/>
      <color theme="1"/>
      <name val="Meiryo UI"/>
      <family val="3"/>
      <charset val="128"/>
    </font>
    <font>
      <sz val="8"/>
      <name val="Meiryo UI"/>
      <family val="3"/>
      <charset val="128"/>
    </font>
    <font>
      <sz val="7"/>
      <name val="Meiryo UI"/>
      <family val="3"/>
      <charset val="128"/>
    </font>
    <font>
      <sz val="7"/>
      <color rgb="FF808080"/>
      <name val="ＭＳ ゴシック"/>
      <family val="3"/>
      <charset val="128"/>
    </font>
    <font>
      <sz val="7"/>
      <color rgb="FF808080"/>
      <name val="ＭＳ Ｐゴシック"/>
      <family val="3"/>
      <charset val="128"/>
    </font>
    <font>
      <sz val="6"/>
      <color theme="0" tint="-0.34998626667073579"/>
      <name val="Meiryo UI"/>
      <family val="3"/>
      <charset val="128"/>
    </font>
    <font>
      <sz val="7"/>
      <color theme="0" tint="-0.34998626667073579"/>
      <name val="ＭＳ ゴシック"/>
      <family val="3"/>
      <charset val="128"/>
    </font>
    <font>
      <sz val="7"/>
      <color theme="0" tint="-0.34998626667073579"/>
      <name val="ＭＳ Ｐゴシック"/>
      <family val="3"/>
      <charset val="128"/>
    </font>
    <font>
      <sz val="7"/>
      <color rgb="FFA6A6A6"/>
      <name val="ＭＳ ゴシック"/>
      <family val="3"/>
      <charset val="128"/>
    </font>
    <font>
      <sz val="7"/>
      <color rgb="FFA6A6A6"/>
      <name val="ＭＳ Ｐゴシック"/>
      <family val="3"/>
      <charset val="128"/>
    </font>
    <font>
      <sz val="6"/>
      <color rgb="FFA6A6A6"/>
      <name val="Meiryo UI"/>
      <family val="3"/>
      <charset val="128"/>
    </font>
  </fonts>
  <fills count="2">
    <fill>
      <patternFill patternType="none"/>
    </fill>
    <fill>
      <patternFill patternType="gray125"/>
    </fill>
  </fills>
  <borders count="10">
    <border>
      <left/>
      <right/>
      <top/>
      <bottom/>
      <diagonal/>
    </border>
    <border>
      <left style="hair">
        <color indexed="64"/>
      </left>
      <right style="hair">
        <color indexed="64"/>
      </right>
      <top style="hair">
        <color indexed="64"/>
      </top>
      <bottom style="hair">
        <color indexed="64"/>
      </bottom>
      <diagonal/>
    </border>
    <border>
      <left style="hair">
        <color rgb="FF000000"/>
      </left>
      <right style="hair">
        <color rgb="FF000000"/>
      </right>
      <top style="hair">
        <color rgb="FF000000"/>
      </top>
      <bottom style="hair">
        <color rgb="FF000000"/>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bottom/>
      <diagonal/>
    </border>
    <border>
      <left/>
      <right/>
      <top style="hair">
        <color rgb="FF000000"/>
      </top>
      <bottom/>
      <diagonal/>
    </border>
    <border>
      <left style="hair">
        <color indexed="64"/>
      </left>
      <right style="hair">
        <color indexed="64"/>
      </right>
      <top style="hair">
        <color indexed="64"/>
      </top>
      <bottom/>
      <diagonal/>
    </border>
  </borders>
  <cellStyleXfs count="8">
    <xf numFmtId="0" fontId="0" fillId="0" borderId="0">
      <alignment vertical="center"/>
    </xf>
    <xf numFmtId="0" fontId="2" fillId="0" borderId="0"/>
    <xf numFmtId="0" fontId="1" fillId="0" borderId="0">
      <alignment vertical="center"/>
    </xf>
    <xf numFmtId="0" fontId="2" fillId="0" borderId="0">
      <alignment vertical="center"/>
    </xf>
    <xf numFmtId="0" fontId="1" fillId="0" borderId="0">
      <alignment vertical="center"/>
    </xf>
    <xf numFmtId="0" fontId="2" fillId="0" borderId="0">
      <alignment vertical="center"/>
    </xf>
    <xf numFmtId="0" fontId="2" fillId="0" borderId="0"/>
    <xf numFmtId="0" fontId="42" fillId="0" borderId="0"/>
  </cellStyleXfs>
  <cellXfs count="325">
    <xf numFmtId="0" fontId="0" fillId="0" borderId="0" xfId="0">
      <alignment vertical="center"/>
    </xf>
    <xf numFmtId="0" fontId="3" fillId="0" borderId="0" xfId="1" applyFont="1"/>
    <xf numFmtId="0" fontId="1" fillId="0" borderId="0" xfId="2">
      <alignment vertical="center"/>
    </xf>
    <xf numFmtId="0" fontId="5" fillId="0" borderId="0" xfId="2" applyFont="1">
      <alignment vertical="center"/>
    </xf>
    <xf numFmtId="176" fontId="5" fillId="0" borderId="0" xfId="2" applyNumberFormat="1" applyFont="1">
      <alignment vertical="center"/>
    </xf>
    <xf numFmtId="177" fontId="5" fillId="0" borderId="0" xfId="2" applyNumberFormat="1" applyFont="1">
      <alignment vertical="center"/>
    </xf>
    <xf numFmtId="0" fontId="6" fillId="0" borderId="0" xfId="1" applyFont="1" applyAlignment="1">
      <alignment horizontal="center" vertical="center"/>
    </xf>
    <xf numFmtId="0" fontId="8" fillId="0" borderId="0" xfId="2" applyFont="1">
      <alignment vertical="center"/>
    </xf>
    <xf numFmtId="0" fontId="9" fillId="0" borderId="0" xfId="1" applyFont="1" applyAlignment="1">
      <alignment horizontal="center" vertical="center"/>
    </xf>
    <xf numFmtId="0" fontId="10" fillId="0" borderId="1" xfId="2" applyFont="1" applyBorder="1" applyAlignment="1">
      <alignment horizontal="center" vertical="center"/>
    </xf>
    <xf numFmtId="0" fontId="5" fillId="0" borderId="1" xfId="2" applyFont="1" applyBorder="1" applyAlignment="1">
      <alignment horizontal="center" vertical="center"/>
    </xf>
    <xf numFmtId="177" fontId="5" fillId="0" borderId="1" xfId="2" applyNumberFormat="1" applyFont="1" applyBorder="1" applyAlignment="1">
      <alignment horizontal="center" vertical="center"/>
    </xf>
    <xf numFmtId="0" fontId="11" fillId="0" borderId="0" xfId="1" applyFont="1" applyAlignment="1">
      <alignment horizontal="left" vertical="center"/>
    </xf>
    <xf numFmtId="0" fontId="12" fillId="0" borderId="1" xfId="2" applyFont="1" applyBorder="1">
      <alignment vertical="center"/>
    </xf>
    <xf numFmtId="178" fontId="10" fillId="0" borderId="1" xfId="2" applyNumberFormat="1" applyFont="1" applyBorder="1" applyAlignment="1">
      <alignment horizontal="right" vertical="center"/>
    </xf>
    <xf numFmtId="177" fontId="10" fillId="0" borderId="1" xfId="2" applyNumberFormat="1" applyFont="1" applyBorder="1" applyAlignment="1">
      <alignment horizontal="right" vertical="center"/>
    </xf>
    <xf numFmtId="179" fontId="13" fillId="0" borderId="1" xfId="2" applyNumberFormat="1" applyFont="1" applyBorder="1" applyAlignment="1">
      <alignment horizontal="center" vertical="center"/>
    </xf>
    <xf numFmtId="180" fontId="10" fillId="0" borderId="1" xfId="2" applyNumberFormat="1" applyFont="1" applyBorder="1" applyAlignment="1">
      <alignment horizontal="right" vertical="center"/>
    </xf>
    <xf numFmtId="177" fontId="5" fillId="0" borderId="1" xfId="2" applyNumberFormat="1" applyFont="1" applyBorder="1">
      <alignment vertical="center"/>
    </xf>
    <xf numFmtId="0" fontId="14" fillId="0" borderId="0" xfId="2" applyFont="1" applyAlignment="1">
      <alignment horizontal="left" vertical="top" wrapText="1"/>
    </xf>
    <xf numFmtId="0" fontId="15" fillId="0" borderId="1" xfId="2" applyFont="1" applyBorder="1">
      <alignment vertical="center"/>
    </xf>
    <xf numFmtId="0" fontId="5" fillId="0" borderId="1" xfId="2" applyFont="1" applyBorder="1">
      <alignment vertical="center"/>
    </xf>
    <xf numFmtId="178" fontId="5" fillId="0" borderId="1" xfId="2" applyNumberFormat="1" applyFont="1" applyBorder="1">
      <alignment vertical="center"/>
    </xf>
    <xf numFmtId="0" fontId="11" fillId="0" borderId="0" xfId="1" applyFont="1" applyAlignment="1">
      <alignment horizontal="center" vertical="center"/>
    </xf>
    <xf numFmtId="178" fontId="5" fillId="0" borderId="0" xfId="2" applyNumberFormat="1" applyFont="1">
      <alignment vertical="center"/>
    </xf>
    <xf numFmtId="0" fontId="3" fillId="0" borderId="1" xfId="2" applyFont="1" applyBorder="1" applyAlignment="1">
      <alignment horizontal="center" vertical="center"/>
    </xf>
    <xf numFmtId="0" fontId="3" fillId="0" borderId="1" xfId="2" applyFont="1" applyBorder="1">
      <alignment vertical="center"/>
    </xf>
    <xf numFmtId="0" fontId="13" fillId="0" borderId="1" xfId="2" applyFont="1" applyBorder="1">
      <alignment vertical="center"/>
    </xf>
    <xf numFmtId="180" fontId="5" fillId="0" borderId="1" xfId="2" applyNumberFormat="1" applyFont="1" applyBorder="1">
      <alignment vertical="center"/>
    </xf>
    <xf numFmtId="179" fontId="5" fillId="0" borderId="1" xfId="2" applyNumberFormat="1" applyFont="1" applyBorder="1">
      <alignment vertical="center"/>
    </xf>
    <xf numFmtId="0" fontId="17" fillId="0" borderId="0" xfId="1" applyFont="1" applyAlignment="1">
      <alignment horizontal="left" vertical="top" wrapText="1" indent="1"/>
    </xf>
    <xf numFmtId="0" fontId="18" fillId="0" borderId="0" xfId="3" applyFont="1">
      <alignment vertical="center"/>
    </xf>
    <xf numFmtId="0" fontId="20" fillId="0" borderId="0" xfId="2" applyFont="1">
      <alignment vertical="center"/>
    </xf>
    <xf numFmtId="0" fontId="19" fillId="0" borderId="0" xfId="1" applyFont="1" applyAlignment="1">
      <alignment horizontal="right" vertical="center" wrapText="1"/>
    </xf>
    <xf numFmtId="177" fontId="24" fillId="0" borderId="1" xfId="2" applyNumberFormat="1" applyFont="1" applyBorder="1">
      <alignment vertical="center"/>
    </xf>
    <xf numFmtId="178" fontId="24" fillId="0" borderId="1" xfId="2" applyNumberFormat="1" applyFont="1" applyBorder="1">
      <alignment vertical="center"/>
    </xf>
    <xf numFmtId="0" fontId="24" fillId="0" borderId="1" xfId="2" applyFont="1" applyBorder="1">
      <alignment vertical="center"/>
    </xf>
    <xf numFmtId="177" fontId="24" fillId="0" borderId="1" xfId="2" applyNumberFormat="1" applyFont="1" applyBorder="1" applyAlignment="1">
      <alignment horizontal="right" vertical="center"/>
    </xf>
    <xf numFmtId="178" fontId="24" fillId="0" borderId="1" xfId="2" applyNumberFormat="1" applyFont="1" applyBorder="1" applyAlignment="1">
      <alignment horizontal="right" vertical="center"/>
    </xf>
    <xf numFmtId="0" fontId="25" fillId="0" borderId="1" xfId="2" applyFont="1" applyBorder="1">
      <alignment vertical="center"/>
    </xf>
    <xf numFmtId="177" fontId="24" fillId="0" borderId="0" xfId="2" applyNumberFormat="1" applyFont="1">
      <alignment vertical="center"/>
    </xf>
    <xf numFmtId="176" fontId="24" fillId="0" borderId="0" xfId="2" applyNumberFormat="1" applyFont="1">
      <alignment vertical="center"/>
    </xf>
    <xf numFmtId="0" fontId="24" fillId="0" borderId="0" xfId="2" applyFont="1">
      <alignment vertical="center"/>
    </xf>
    <xf numFmtId="0" fontId="13" fillId="0" borderId="1" xfId="2" applyFont="1" applyBorder="1" applyAlignment="1">
      <alignment horizontal="center" vertical="center"/>
    </xf>
    <xf numFmtId="0" fontId="13" fillId="0" borderId="0" xfId="2" applyFont="1">
      <alignment vertical="center"/>
    </xf>
    <xf numFmtId="177" fontId="13" fillId="0" borderId="1" xfId="2" applyNumberFormat="1" applyFont="1" applyBorder="1" applyAlignment="1">
      <alignment horizontal="center" vertical="center"/>
    </xf>
    <xf numFmtId="0" fontId="26" fillId="0" borderId="0" xfId="1" applyFont="1" applyAlignment="1">
      <alignment horizontal="right" vertical="center" wrapText="1"/>
    </xf>
    <xf numFmtId="177" fontId="14" fillId="0" borderId="1" xfId="2" applyNumberFormat="1" applyFont="1" applyBorder="1" applyAlignment="1">
      <alignment horizontal="center" vertical="center"/>
    </xf>
    <xf numFmtId="0" fontId="14" fillId="0" borderId="1" xfId="2" applyFont="1" applyBorder="1" applyAlignment="1">
      <alignment horizontal="center" vertical="center"/>
    </xf>
    <xf numFmtId="0" fontId="31" fillId="0" borderId="0" xfId="2" applyFont="1">
      <alignment vertical="center"/>
    </xf>
    <xf numFmtId="178" fontId="21" fillId="0" borderId="0" xfId="2" applyNumberFormat="1" applyFont="1" applyAlignment="1">
      <alignment horizontal="right" vertical="center"/>
    </xf>
    <xf numFmtId="177" fontId="21" fillId="0" borderId="0" xfId="2" applyNumberFormat="1" applyFont="1" applyAlignment="1">
      <alignment horizontal="right" vertical="center"/>
    </xf>
    <xf numFmtId="177" fontId="10" fillId="0" borderId="1" xfId="2" applyNumberFormat="1" applyFont="1" applyBorder="1" applyAlignment="1">
      <alignment horizontal="center" vertical="center"/>
    </xf>
    <xf numFmtId="0" fontId="14" fillId="0" borderId="0" xfId="2" applyFont="1">
      <alignment vertical="center"/>
    </xf>
    <xf numFmtId="176" fontId="24" fillId="0" borderId="0" xfId="2" applyNumberFormat="1" applyFont="1" applyAlignment="1">
      <alignment horizontal="center" vertical="center"/>
    </xf>
    <xf numFmtId="177" fontId="24" fillId="0" borderId="0" xfId="2" applyNumberFormat="1" applyFont="1" applyAlignment="1">
      <alignment horizontal="center" vertical="center"/>
    </xf>
    <xf numFmtId="180" fontId="5" fillId="0" borderId="0" xfId="2" applyNumberFormat="1" applyFont="1">
      <alignment vertical="center"/>
    </xf>
    <xf numFmtId="0" fontId="30" fillId="0" borderId="0" xfId="2" applyFont="1">
      <alignment vertical="center"/>
    </xf>
    <xf numFmtId="0" fontId="32" fillId="0" borderId="0" xfId="2" applyFont="1">
      <alignment vertical="center"/>
    </xf>
    <xf numFmtId="177" fontId="10" fillId="0" borderId="1" xfId="2" applyNumberFormat="1" applyFont="1" applyBorder="1">
      <alignment vertical="center"/>
    </xf>
    <xf numFmtId="178" fontId="10" fillId="0" borderId="1" xfId="2" applyNumberFormat="1" applyFont="1" applyBorder="1">
      <alignment vertical="center"/>
    </xf>
    <xf numFmtId="177" fontId="3" fillId="0" borderId="1" xfId="2" applyNumberFormat="1" applyFont="1" applyBorder="1" applyAlignment="1">
      <alignment horizontal="center" vertical="center"/>
    </xf>
    <xf numFmtId="176" fontId="3" fillId="0" borderId="1" xfId="2" applyNumberFormat="1" applyFont="1" applyBorder="1" applyAlignment="1">
      <alignment horizontal="center" vertical="center"/>
    </xf>
    <xf numFmtId="177" fontId="10" fillId="0" borderId="0" xfId="2" applyNumberFormat="1" applyFont="1">
      <alignment vertical="center"/>
    </xf>
    <xf numFmtId="0" fontId="10" fillId="0" borderId="0" xfId="2" applyFont="1">
      <alignment vertical="center"/>
    </xf>
    <xf numFmtId="0" fontId="35" fillId="0" borderId="0" xfId="2" applyFont="1">
      <alignment vertical="center"/>
    </xf>
    <xf numFmtId="177" fontId="24" fillId="0" borderId="1" xfId="2" applyNumberFormat="1" applyFont="1" applyBorder="1" applyAlignment="1">
      <alignment horizontal="center" vertical="center"/>
    </xf>
    <xf numFmtId="176" fontId="24" fillId="0" borderId="1" xfId="2" applyNumberFormat="1" applyFont="1" applyBorder="1" applyAlignment="1">
      <alignment horizontal="center" vertical="center"/>
    </xf>
    <xf numFmtId="181" fontId="10" fillId="0" borderId="1" xfId="2" applyNumberFormat="1" applyFont="1" applyBorder="1" applyAlignment="1">
      <alignment horizontal="right" vertical="center"/>
    </xf>
    <xf numFmtId="181" fontId="5" fillId="0" borderId="1" xfId="2" applyNumberFormat="1" applyFont="1" applyBorder="1">
      <alignment vertical="center"/>
    </xf>
    <xf numFmtId="181" fontId="10" fillId="0" borderId="1" xfId="2" applyNumberFormat="1" applyFont="1" applyBorder="1">
      <alignment vertical="center"/>
    </xf>
    <xf numFmtId="0" fontId="1" fillId="0" borderId="0" xfId="4">
      <alignment vertical="center"/>
    </xf>
    <xf numFmtId="0" fontId="5" fillId="0" borderId="0" xfId="4" applyFont="1">
      <alignment vertical="center"/>
    </xf>
    <xf numFmtId="177" fontId="5" fillId="0" borderId="0" xfId="4" applyNumberFormat="1" applyFont="1">
      <alignment vertical="center"/>
    </xf>
    <xf numFmtId="176" fontId="5" fillId="0" borderId="0" xfId="4" applyNumberFormat="1" applyFont="1">
      <alignment vertical="center"/>
    </xf>
    <xf numFmtId="0" fontId="20" fillId="0" borderId="0" xfId="4" applyFont="1">
      <alignment vertical="center"/>
    </xf>
    <xf numFmtId="0" fontId="30" fillId="0" borderId="0" xfId="4" applyFont="1">
      <alignment vertical="center"/>
    </xf>
    <xf numFmtId="177" fontId="5" fillId="0" borderId="1" xfId="4" applyNumberFormat="1" applyFont="1" applyBorder="1">
      <alignment vertical="center"/>
    </xf>
    <xf numFmtId="181" fontId="10" fillId="0" borderId="1" xfId="4" applyNumberFormat="1" applyFont="1" applyBorder="1" applyAlignment="1">
      <alignment horizontal="right" vertical="center"/>
    </xf>
    <xf numFmtId="180" fontId="10" fillId="0" borderId="1" xfId="4" applyNumberFormat="1" applyFont="1" applyBorder="1" applyAlignment="1">
      <alignment horizontal="right" vertical="center"/>
    </xf>
    <xf numFmtId="179" fontId="13" fillId="0" borderId="1" xfId="4" applyNumberFormat="1" applyFont="1" applyBorder="1" applyAlignment="1">
      <alignment horizontal="center" vertical="center"/>
    </xf>
    <xf numFmtId="178" fontId="5" fillId="0" borderId="0" xfId="4" applyNumberFormat="1" applyFont="1">
      <alignment vertical="center"/>
    </xf>
    <xf numFmtId="180" fontId="5" fillId="0" borderId="0" xfId="4" applyNumberFormat="1" applyFont="1">
      <alignment vertical="center"/>
    </xf>
    <xf numFmtId="181" fontId="5" fillId="0" borderId="1" xfId="4" applyNumberFormat="1" applyFont="1" applyBorder="1">
      <alignment vertical="center"/>
    </xf>
    <xf numFmtId="180" fontId="5" fillId="0" borderId="1" xfId="4" applyNumberFormat="1" applyFont="1" applyBorder="1">
      <alignment vertical="center"/>
    </xf>
    <xf numFmtId="0" fontId="13" fillId="0" borderId="1" xfId="4" applyFont="1" applyBorder="1">
      <alignment vertical="center"/>
    </xf>
    <xf numFmtId="0" fontId="5" fillId="0" borderId="1" xfId="4" applyFont="1" applyBorder="1" applyAlignment="1">
      <alignment horizontal="center" vertical="center"/>
    </xf>
    <xf numFmtId="177" fontId="14" fillId="0" borderId="1" xfId="4" applyNumberFormat="1" applyFont="1" applyBorder="1" applyAlignment="1">
      <alignment horizontal="center" vertical="center"/>
    </xf>
    <xf numFmtId="0" fontId="3" fillId="0" borderId="1" xfId="4" applyFont="1" applyBorder="1" applyAlignment="1">
      <alignment horizontal="center" vertical="center"/>
    </xf>
    <xf numFmtId="177" fontId="10" fillId="0" borderId="1" xfId="4" applyNumberFormat="1" applyFont="1" applyBorder="1" applyAlignment="1">
      <alignment horizontal="right" vertical="center"/>
    </xf>
    <xf numFmtId="178" fontId="10" fillId="0" borderId="1" xfId="4" applyNumberFormat="1" applyFont="1" applyBorder="1" applyAlignment="1">
      <alignment horizontal="right" vertical="center"/>
    </xf>
    <xf numFmtId="0" fontId="3" fillId="0" borderId="1" xfId="4" applyFont="1" applyBorder="1">
      <alignment vertical="center"/>
    </xf>
    <xf numFmtId="0" fontId="15" fillId="0" borderId="1" xfId="4" applyFont="1" applyBorder="1">
      <alignment vertical="center"/>
    </xf>
    <xf numFmtId="177" fontId="24" fillId="0" borderId="1" xfId="4" applyNumberFormat="1" applyFont="1" applyBorder="1">
      <alignment vertical="center"/>
    </xf>
    <xf numFmtId="178" fontId="24" fillId="0" borderId="1" xfId="4" applyNumberFormat="1" applyFont="1" applyBorder="1">
      <alignment vertical="center"/>
    </xf>
    <xf numFmtId="0" fontId="24" fillId="0" borderId="1" xfId="4" applyFont="1" applyBorder="1">
      <alignment vertical="center"/>
    </xf>
    <xf numFmtId="0" fontId="32" fillId="0" borderId="0" xfId="4" applyFont="1">
      <alignment vertical="center"/>
    </xf>
    <xf numFmtId="181" fontId="10" fillId="0" borderId="1" xfId="4" applyNumberFormat="1" applyFont="1" applyBorder="1">
      <alignment vertical="center"/>
    </xf>
    <xf numFmtId="178" fontId="10" fillId="0" borderId="1" xfId="4" applyNumberFormat="1" applyFont="1" applyBorder="1">
      <alignment vertical="center"/>
    </xf>
    <xf numFmtId="177" fontId="24" fillId="0" borderId="1" xfId="4" applyNumberFormat="1" applyFont="1" applyBorder="1" applyAlignment="1">
      <alignment horizontal="right" vertical="center"/>
    </xf>
    <xf numFmtId="178" fontId="24" fillId="0" borderId="1" xfId="4" applyNumberFormat="1" applyFont="1" applyBorder="1" applyAlignment="1">
      <alignment horizontal="right" vertical="center"/>
    </xf>
    <xf numFmtId="0" fontId="25" fillId="0" borderId="1" xfId="4" applyFont="1" applyBorder="1">
      <alignment vertical="center"/>
    </xf>
    <xf numFmtId="0" fontId="12" fillId="0" borderId="1" xfId="4" applyFont="1" applyBorder="1">
      <alignment vertical="center"/>
    </xf>
    <xf numFmtId="177" fontId="24" fillId="0" borderId="1" xfId="4" applyNumberFormat="1" applyFont="1" applyBorder="1" applyAlignment="1">
      <alignment horizontal="center" vertical="center"/>
    </xf>
    <xf numFmtId="176" fontId="24" fillId="0" borderId="1" xfId="4" applyNumberFormat="1" applyFont="1" applyBorder="1" applyAlignment="1">
      <alignment horizontal="center" vertical="center"/>
    </xf>
    <xf numFmtId="0" fontId="13" fillId="0" borderId="1" xfId="4" applyFont="1" applyBorder="1" applyAlignment="1">
      <alignment horizontal="center" vertical="center"/>
    </xf>
    <xf numFmtId="0" fontId="14" fillId="0" borderId="1" xfId="4" applyFont="1" applyBorder="1" applyAlignment="1">
      <alignment horizontal="center" vertical="center"/>
    </xf>
    <xf numFmtId="0" fontId="13" fillId="0" borderId="0" xfId="4" applyFont="1">
      <alignment vertical="center"/>
    </xf>
    <xf numFmtId="177" fontId="3" fillId="0" borderId="1" xfId="4" applyNumberFormat="1" applyFont="1" applyBorder="1" applyAlignment="1">
      <alignment horizontal="center" vertical="center"/>
    </xf>
    <xf numFmtId="176" fontId="3" fillId="0" borderId="1" xfId="4" applyNumberFormat="1" applyFont="1" applyBorder="1" applyAlignment="1">
      <alignment horizontal="center" vertical="center"/>
    </xf>
    <xf numFmtId="177" fontId="24" fillId="0" borderId="0" xfId="4" applyNumberFormat="1" applyFont="1">
      <alignment vertical="center"/>
    </xf>
    <xf numFmtId="176" fontId="24" fillId="0" borderId="0" xfId="4" applyNumberFormat="1" applyFont="1">
      <alignment vertical="center"/>
    </xf>
    <xf numFmtId="0" fontId="24" fillId="0" borderId="0" xfId="4" applyFont="1">
      <alignment vertical="center"/>
    </xf>
    <xf numFmtId="0" fontId="8" fillId="0" borderId="0" xfId="4" applyFont="1">
      <alignment vertical="center"/>
    </xf>
    <xf numFmtId="177" fontId="10" fillId="0" borderId="0" xfId="4" applyNumberFormat="1" applyFont="1">
      <alignment vertical="center"/>
    </xf>
    <xf numFmtId="0" fontId="10" fillId="0" borderId="0" xfId="4" applyFont="1">
      <alignment vertical="center"/>
    </xf>
    <xf numFmtId="0" fontId="35" fillId="0" borderId="0" xfId="4" applyFont="1">
      <alignment vertical="center"/>
    </xf>
    <xf numFmtId="181" fontId="24" fillId="0" borderId="1" xfId="4" applyNumberFormat="1" applyFont="1" applyBorder="1">
      <alignment vertical="center"/>
    </xf>
    <xf numFmtId="0" fontId="24" fillId="0" borderId="1" xfId="4" applyFont="1" applyBorder="1" applyAlignment="1">
      <alignment vertical="center" wrapText="1"/>
    </xf>
    <xf numFmtId="181" fontId="24" fillId="0" borderId="1" xfId="4" applyNumberFormat="1" applyFont="1" applyBorder="1" applyAlignment="1">
      <alignment horizontal="right" vertical="center"/>
    </xf>
    <xf numFmtId="0" fontId="39" fillId="0" borderId="0" xfId="3" applyFont="1">
      <alignment vertical="center"/>
    </xf>
    <xf numFmtId="181" fontId="40" fillId="0" borderId="2" xfId="3" applyNumberFormat="1" applyFont="1" applyBorder="1">
      <alignment vertical="center"/>
    </xf>
    <xf numFmtId="178" fontId="40" fillId="0" borderId="2" xfId="3" applyNumberFormat="1" applyFont="1" applyBorder="1">
      <alignment vertical="center"/>
    </xf>
    <xf numFmtId="0" fontId="41" fillId="0" borderId="2" xfId="3" applyFont="1" applyBorder="1">
      <alignment vertical="center"/>
    </xf>
    <xf numFmtId="181" fontId="40" fillId="0" borderId="2" xfId="3" applyNumberFormat="1" applyFont="1" applyBorder="1" applyAlignment="1">
      <alignment horizontal="right" vertical="center"/>
    </xf>
    <xf numFmtId="178" fontId="40" fillId="0" borderId="2" xfId="3" applyNumberFormat="1" applyFont="1" applyBorder="1" applyAlignment="1">
      <alignment horizontal="right" vertical="center"/>
    </xf>
    <xf numFmtId="0" fontId="39" fillId="0" borderId="2" xfId="3" applyFont="1" applyBorder="1">
      <alignment vertical="center"/>
    </xf>
    <xf numFmtId="177" fontId="41" fillId="0" borderId="2" xfId="3" applyNumberFormat="1" applyFont="1" applyBorder="1" applyAlignment="1">
      <alignment horizontal="center" vertical="center"/>
    </xf>
    <xf numFmtId="0" fontId="41" fillId="0" borderId="2" xfId="3" applyFont="1" applyBorder="1" applyAlignment="1">
      <alignment horizontal="center" vertical="center"/>
    </xf>
    <xf numFmtId="176" fontId="41" fillId="0" borderId="2" xfId="3" applyNumberFormat="1" applyFont="1" applyBorder="1" applyAlignment="1">
      <alignment horizontal="center" vertical="center"/>
    </xf>
    <xf numFmtId="177" fontId="40" fillId="0" borderId="0" xfId="3" applyNumberFormat="1" applyFont="1">
      <alignment vertical="center"/>
    </xf>
    <xf numFmtId="0" fontId="40" fillId="0" borderId="0" xfId="3" applyFont="1">
      <alignment vertical="center"/>
    </xf>
    <xf numFmtId="0" fontId="42" fillId="0" borderId="0" xfId="3" applyFont="1">
      <alignment vertical="center"/>
    </xf>
    <xf numFmtId="0" fontId="5" fillId="0" borderId="0" xfId="4" applyFont="1" applyAlignment="1">
      <alignment horizontal="center" vertical="center"/>
    </xf>
    <xf numFmtId="49" fontId="5" fillId="0" borderId="0" xfId="4" applyNumberFormat="1" applyFont="1" applyAlignment="1">
      <alignment horizontal="center" vertical="center"/>
    </xf>
    <xf numFmtId="0" fontId="43" fillId="0" borderId="0" xfId="4" applyFont="1">
      <alignment vertical="center"/>
    </xf>
    <xf numFmtId="49" fontId="43" fillId="0" borderId="0" xfId="4" applyNumberFormat="1" applyFont="1" applyAlignment="1">
      <alignment horizontal="center" vertical="center"/>
    </xf>
    <xf numFmtId="182" fontId="25" fillId="0" borderId="1" xfId="3" applyNumberFormat="1" applyFont="1" applyBorder="1" applyAlignment="1">
      <alignment horizontal="right" vertical="center"/>
    </xf>
    <xf numFmtId="49" fontId="25" fillId="0" borderId="1" xfId="3" applyNumberFormat="1" applyFont="1" applyBorder="1" applyAlignment="1">
      <alignment horizontal="center" vertical="center"/>
    </xf>
    <xf numFmtId="49" fontId="25" fillId="0" borderId="1" xfId="3" applyNumberFormat="1" applyFont="1" applyBorder="1" applyAlignment="1">
      <alignment horizontal="center" vertical="center" wrapText="1"/>
    </xf>
    <xf numFmtId="182" fontId="25" fillId="0" borderId="1" xfId="4" applyNumberFormat="1" applyFont="1" applyBorder="1" applyAlignment="1">
      <alignment horizontal="right" vertical="center"/>
    </xf>
    <xf numFmtId="49" fontId="25" fillId="0" borderId="1" xfId="4" applyNumberFormat="1" applyFont="1" applyBorder="1" applyAlignment="1">
      <alignment horizontal="center" vertical="center"/>
    </xf>
    <xf numFmtId="177" fontId="24" fillId="0" borderId="0" xfId="4" applyNumberFormat="1" applyFont="1" applyAlignment="1">
      <alignment horizontal="right" vertical="center"/>
    </xf>
    <xf numFmtId="49" fontId="25" fillId="0" borderId="1" xfId="4" applyNumberFormat="1" applyFont="1" applyBorder="1" applyAlignment="1">
      <alignment horizontal="center" vertical="center" wrapText="1"/>
    </xf>
    <xf numFmtId="177" fontId="24" fillId="0" borderId="0" xfId="4" applyNumberFormat="1" applyFont="1" applyAlignment="1">
      <alignment horizontal="center" vertical="center"/>
    </xf>
    <xf numFmtId="0" fontId="24" fillId="0" borderId="1" xfId="4" applyFont="1" applyBorder="1" applyAlignment="1">
      <alignment horizontal="center" vertical="center"/>
    </xf>
    <xf numFmtId="49" fontId="43" fillId="0" borderId="1" xfId="4" applyNumberFormat="1" applyFont="1" applyBorder="1" applyAlignment="1">
      <alignment horizontal="center" vertical="center"/>
    </xf>
    <xf numFmtId="0" fontId="45" fillId="0" borderId="2" xfId="3" applyFont="1" applyBorder="1">
      <alignment vertical="center"/>
    </xf>
    <xf numFmtId="178" fontId="40" fillId="0" borderId="2" xfId="3" applyNumberFormat="1" applyFont="1" applyBorder="1" applyAlignment="1">
      <alignment horizontal="left" vertical="center"/>
    </xf>
    <xf numFmtId="0" fontId="46" fillId="0" borderId="0" xfId="4" applyFont="1">
      <alignment vertical="center"/>
    </xf>
    <xf numFmtId="178" fontId="45" fillId="0" borderId="2" xfId="3" applyNumberFormat="1" applyFont="1" applyBorder="1" applyAlignment="1">
      <alignment horizontal="left" vertical="center"/>
    </xf>
    <xf numFmtId="0" fontId="2" fillId="0" borderId="0" xfId="5">
      <alignment vertical="center"/>
    </xf>
    <xf numFmtId="0" fontId="2" fillId="0" borderId="0" xfId="6"/>
    <xf numFmtId="0" fontId="2" fillId="0" borderId="0" xfId="6" applyAlignment="1">
      <alignment horizontal="left"/>
    </xf>
    <xf numFmtId="0" fontId="2" fillId="0" borderId="0" xfId="5" applyAlignment="1">
      <alignment horizontal="center" vertical="center"/>
    </xf>
    <xf numFmtId="183" fontId="3" fillId="0" borderId="1" xfId="6" applyNumberFormat="1" applyFont="1" applyBorder="1" applyAlignment="1">
      <alignment vertical="center"/>
    </xf>
    <xf numFmtId="0" fontId="21" fillId="0" borderId="1" xfId="6" applyFont="1" applyBorder="1" applyAlignment="1">
      <alignment horizontal="left" vertical="center"/>
    </xf>
    <xf numFmtId="183" fontId="3" fillId="0" borderId="0" xfId="6" applyNumberFormat="1" applyFont="1" applyAlignment="1">
      <alignment vertical="center"/>
    </xf>
    <xf numFmtId="0" fontId="21" fillId="0" borderId="0" xfId="6" applyFont="1" applyAlignment="1">
      <alignment horizontal="left" vertical="center"/>
    </xf>
    <xf numFmtId="0" fontId="3" fillId="0" borderId="0" xfId="6" applyFont="1" applyAlignment="1">
      <alignment horizontal="left" vertical="center"/>
    </xf>
    <xf numFmtId="0" fontId="3" fillId="0" borderId="0" xfId="5" applyFont="1">
      <alignment vertical="center"/>
    </xf>
    <xf numFmtId="0" fontId="3" fillId="0" borderId="0" xfId="5" applyFont="1" applyAlignment="1">
      <alignment horizontal="center" vertical="center"/>
    </xf>
    <xf numFmtId="177" fontId="2" fillId="0" borderId="0" xfId="6" applyNumberFormat="1" applyAlignment="1">
      <alignment horizontal="center" vertical="center" wrapText="1"/>
    </xf>
    <xf numFmtId="0" fontId="10" fillId="0" borderId="0" xfId="6" applyFont="1" applyAlignment="1">
      <alignment horizontal="center" vertical="center" wrapText="1"/>
    </xf>
    <xf numFmtId="0" fontId="2" fillId="0" borderId="0" xfId="6" applyAlignment="1">
      <alignment horizontal="center" vertical="center" wrapText="1"/>
    </xf>
    <xf numFmtId="0" fontId="11" fillId="0" borderId="0" xfId="6" applyFont="1" applyAlignment="1">
      <alignment horizontal="center" vertical="center" wrapText="1"/>
    </xf>
    <xf numFmtId="0" fontId="15" fillId="0" borderId="0" xfId="5" applyFont="1" applyAlignment="1">
      <alignment vertical="top" wrapText="1"/>
    </xf>
    <xf numFmtId="0" fontId="3" fillId="0" borderId="0" xfId="5" applyFont="1" applyAlignment="1"/>
    <xf numFmtId="0" fontId="3" fillId="0" borderId="0" xfId="6" applyFont="1" applyAlignment="1">
      <alignment vertical="center"/>
    </xf>
    <xf numFmtId="0" fontId="2" fillId="0" borderId="0" xfId="6" applyAlignment="1">
      <alignment horizontal="right" vertical="center" wrapText="1"/>
    </xf>
    <xf numFmtId="0" fontId="21" fillId="0" borderId="0" xfId="6" applyFont="1" applyAlignment="1">
      <alignment horizontal="center" vertical="center" wrapText="1"/>
    </xf>
    <xf numFmtId="0" fontId="21" fillId="0" borderId="0" xfId="5" applyFont="1">
      <alignment vertical="center"/>
    </xf>
    <xf numFmtId="49" fontId="3" fillId="0" borderId="1" xfId="6" applyNumberFormat="1" applyFont="1" applyBorder="1" applyAlignment="1">
      <alignment horizontal="center" vertical="top" wrapText="1"/>
    </xf>
    <xf numFmtId="0" fontId="21" fillId="0" borderId="3" xfId="6" applyFont="1" applyBorder="1" applyAlignment="1">
      <alignment horizontal="left" vertical="top"/>
    </xf>
    <xf numFmtId="0" fontId="3" fillId="0" borderId="7" xfId="6" applyFont="1" applyBorder="1" applyAlignment="1">
      <alignment horizontal="left" vertical="center"/>
    </xf>
    <xf numFmtId="0" fontId="21" fillId="0" borderId="0" xfId="6" applyFont="1"/>
    <xf numFmtId="0" fontId="21" fillId="0" borderId="0" xfId="6" applyFont="1" applyAlignment="1">
      <alignment horizontal="left"/>
    </xf>
    <xf numFmtId="0" fontId="47" fillId="0" borderId="0" xfId="5" applyFont="1" applyAlignment="1">
      <alignment vertical="top" wrapText="1"/>
    </xf>
    <xf numFmtId="0" fontId="47" fillId="0" borderId="0" xfId="5" applyFont="1" applyAlignment="1">
      <alignment horizontal="left" vertical="center" wrapText="1"/>
    </xf>
    <xf numFmtId="0" fontId="31" fillId="0" borderId="0" xfId="6" applyFont="1" applyAlignment="1">
      <alignment horizontal="left" vertical="center"/>
    </xf>
    <xf numFmtId="0" fontId="47" fillId="0" borderId="0" xfId="5" applyFont="1" applyAlignment="1">
      <alignment vertical="center" wrapText="1"/>
    </xf>
    <xf numFmtId="0" fontId="10" fillId="0" borderId="0" xfId="5" applyFont="1" applyAlignment="1">
      <alignment vertical="center" wrapText="1"/>
    </xf>
    <xf numFmtId="0" fontId="11" fillId="0" borderId="0" xfId="5" applyFont="1">
      <alignment vertical="center"/>
    </xf>
    <xf numFmtId="178" fontId="41" fillId="0" borderId="2" xfId="3" applyNumberFormat="1" applyFont="1" applyBorder="1" applyAlignment="1">
      <alignment horizontal="left" vertical="center"/>
    </xf>
    <xf numFmtId="0" fontId="49" fillId="0" borderId="0" xfId="3" applyFont="1">
      <alignment vertical="center"/>
    </xf>
    <xf numFmtId="0" fontId="2" fillId="0" borderId="0" xfId="3">
      <alignment vertical="center"/>
    </xf>
    <xf numFmtId="0" fontId="40" fillId="0" borderId="0" xfId="7" applyFont="1" applyAlignment="1">
      <alignment vertical="center"/>
    </xf>
    <xf numFmtId="0" fontId="42" fillId="0" borderId="0" xfId="7" applyAlignment="1">
      <alignment vertical="center"/>
    </xf>
    <xf numFmtId="177" fontId="40" fillId="0" borderId="0" xfId="7" applyNumberFormat="1" applyFont="1" applyAlignment="1">
      <alignment vertical="center"/>
    </xf>
    <xf numFmtId="0" fontId="50" fillId="0" borderId="0" xfId="7" applyFont="1" applyAlignment="1">
      <alignment vertical="center"/>
    </xf>
    <xf numFmtId="0" fontId="41" fillId="0" borderId="2" xfId="7" applyFont="1" applyBorder="1" applyAlignment="1">
      <alignment vertical="center"/>
    </xf>
    <xf numFmtId="176" fontId="41" fillId="0" borderId="2" xfId="7" applyNumberFormat="1" applyFont="1" applyBorder="1" applyAlignment="1">
      <alignment horizontal="center" vertical="center"/>
    </xf>
    <xf numFmtId="177" fontId="41" fillId="0" borderId="2" xfId="7" applyNumberFormat="1" applyFont="1" applyBorder="1" applyAlignment="1">
      <alignment horizontal="center" vertical="center"/>
    </xf>
    <xf numFmtId="0" fontId="39" fillId="0" borderId="0" xfId="7" applyFont="1" applyAlignment="1">
      <alignment vertical="center"/>
    </xf>
    <xf numFmtId="0" fontId="41" fillId="0" borderId="2" xfId="7" applyFont="1" applyBorder="1" applyAlignment="1">
      <alignment horizontal="center" vertical="center"/>
    </xf>
    <xf numFmtId="0" fontId="40" fillId="0" borderId="2" xfId="7" applyFont="1" applyBorder="1" applyAlignment="1">
      <alignment horizontal="center" vertical="center"/>
    </xf>
    <xf numFmtId="0" fontId="39" fillId="0" borderId="2" xfId="7" applyFont="1" applyBorder="1" applyAlignment="1">
      <alignment vertical="center"/>
    </xf>
    <xf numFmtId="178" fontId="40" fillId="0" borderId="2" xfId="7" applyNumberFormat="1" applyFont="1" applyBorder="1" applyAlignment="1">
      <alignment horizontal="right" vertical="center"/>
    </xf>
    <xf numFmtId="181" fontId="40" fillId="0" borderId="2" xfId="7" applyNumberFormat="1" applyFont="1" applyBorder="1" applyAlignment="1">
      <alignment horizontal="right" vertical="center"/>
    </xf>
    <xf numFmtId="0" fontId="42" fillId="0" borderId="2" xfId="7" applyBorder="1" applyAlignment="1">
      <alignment vertical="center"/>
    </xf>
    <xf numFmtId="177" fontId="40" fillId="0" borderId="2" xfId="7" applyNumberFormat="1" applyFont="1" applyBorder="1" applyAlignment="1">
      <alignment horizontal="right" vertical="center"/>
    </xf>
    <xf numFmtId="179" fontId="41" fillId="0" borderId="2" xfId="7" applyNumberFormat="1" applyFont="1" applyBorder="1" applyAlignment="1">
      <alignment horizontal="center" vertical="center"/>
    </xf>
    <xf numFmtId="180" fontId="40" fillId="0" borderId="2" xfId="7" applyNumberFormat="1" applyFont="1" applyBorder="1" applyAlignment="1">
      <alignment horizontal="right" vertical="center"/>
    </xf>
    <xf numFmtId="177" fontId="40" fillId="0" borderId="2" xfId="7" applyNumberFormat="1" applyFont="1" applyBorder="1" applyAlignment="1">
      <alignment vertical="center"/>
    </xf>
    <xf numFmtId="49" fontId="25" fillId="0" borderId="1" xfId="7" applyNumberFormat="1" applyFont="1" applyBorder="1" applyAlignment="1">
      <alignment horizontal="center" vertical="center" wrapText="1"/>
    </xf>
    <xf numFmtId="182" fontId="25" fillId="0" borderId="1" xfId="7" applyNumberFormat="1" applyFont="1" applyBorder="1" applyAlignment="1">
      <alignment horizontal="right" vertical="center"/>
    </xf>
    <xf numFmtId="0" fontId="42" fillId="0" borderId="0" xfId="7" applyAlignment="1">
      <alignment horizontal="right" vertical="center"/>
    </xf>
    <xf numFmtId="178" fontId="40" fillId="0" borderId="2" xfId="7" applyNumberFormat="1" applyFont="1" applyBorder="1" applyAlignment="1">
      <alignment horizontal="left" vertical="center"/>
    </xf>
    <xf numFmtId="49" fontId="25" fillId="0" borderId="1" xfId="7" applyNumberFormat="1" applyFont="1" applyBorder="1" applyAlignment="1">
      <alignment horizontal="center" vertical="center"/>
    </xf>
    <xf numFmtId="181" fontId="40" fillId="0" borderId="2" xfId="7" applyNumberFormat="1" applyFont="1" applyBorder="1" applyAlignment="1">
      <alignment vertical="center"/>
    </xf>
    <xf numFmtId="178" fontId="41" fillId="0" borderId="2" xfId="7" applyNumberFormat="1" applyFont="1" applyBorder="1" applyAlignment="1">
      <alignment horizontal="left" vertical="center"/>
    </xf>
    <xf numFmtId="0" fontId="49" fillId="0" borderId="0" xfId="7" applyFont="1" applyAlignment="1">
      <alignment vertical="center"/>
    </xf>
    <xf numFmtId="184" fontId="25" fillId="0" borderId="1" xfId="7" applyNumberFormat="1" applyFont="1" applyBorder="1" applyAlignment="1">
      <alignment horizontal="right" vertical="center"/>
    </xf>
    <xf numFmtId="180" fontId="40" fillId="0" borderId="2" xfId="7" applyNumberFormat="1" applyFont="1" applyBorder="1" applyAlignment="1">
      <alignment vertical="center"/>
    </xf>
    <xf numFmtId="180" fontId="40" fillId="0" borderId="8" xfId="7" applyNumberFormat="1" applyFont="1" applyBorder="1" applyAlignment="1">
      <alignment vertical="center"/>
    </xf>
    <xf numFmtId="177" fontId="40" fillId="0" borderId="8" xfId="7" applyNumberFormat="1" applyFont="1" applyBorder="1" applyAlignment="1">
      <alignment vertical="center"/>
    </xf>
    <xf numFmtId="0" fontId="45" fillId="0" borderId="0" xfId="7" applyFont="1" applyAlignment="1">
      <alignment vertical="center"/>
    </xf>
    <xf numFmtId="183" fontId="2" fillId="0" borderId="0" xfId="5" applyNumberFormat="1">
      <alignment vertical="center"/>
    </xf>
    <xf numFmtId="0" fontId="53" fillId="0" borderId="0" xfId="7" applyFont="1" applyAlignment="1">
      <alignment vertical="center"/>
    </xf>
    <xf numFmtId="177" fontId="53" fillId="0" borderId="0" xfId="7" applyNumberFormat="1" applyFont="1" applyAlignment="1">
      <alignment vertical="center"/>
    </xf>
    <xf numFmtId="0" fontId="54" fillId="0" borderId="0" xfId="7" applyFont="1" applyAlignment="1">
      <alignment vertical="center"/>
    </xf>
    <xf numFmtId="0" fontId="55" fillId="0" borderId="1" xfId="4" applyFont="1" applyBorder="1">
      <alignment vertical="center"/>
    </xf>
    <xf numFmtId="0" fontId="55" fillId="0" borderId="1" xfId="7" applyFont="1" applyBorder="1" applyAlignment="1">
      <alignment vertical="center"/>
    </xf>
    <xf numFmtId="0" fontId="56" fillId="0" borderId="2" xfId="7" applyFont="1" applyBorder="1" applyAlignment="1">
      <alignment vertical="center"/>
    </xf>
    <xf numFmtId="176" fontId="56" fillId="0" borderId="2" xfId="7" applyNumberFormat="1" applyFont="1" applyBorder="1" applyAlignment="1">
      <alignment horizontal="center" vertical="center"/>
    </xf>
    <xf numFmtId="177" fontId="56" fillId="0" borderId="2" xfId="7" applyNumberFormat="1" applyFont="1" applyBorder="1" applyAlignment="1">
      <alignment horizontal="center" vertical="center"/>
    </xf>
    <xf numFmtId="0" fontId="56" fillId="0" borderId="0" xfId="7" applyFont="1" applyAlignment="1">
      <alignment vertical="center"/>
    </xf>
    <xf numFmtId="0" fontId="56" fillId="0" borderId="2" xfId="7" applyFont="1" applyBorder="1" applyAlignment="1">
      <alignment horizontal="center" vertical="center"/>
    </xf>
    <xf numFmtId="0" fontId="53" fillId="0" borderId="2" xfId="7" applyFont="1" applyBorder="1" applyAlignment="1">
      <alignment horizontal="center" vertical="center"/>
    </xf>
    <xf numFmtId="0" fontId="55" fillId="0" borderId="1" xfId="4" applyFont="1" applyBorder="1" applyAlignment="1">
      <alignment horizontal="center" vertical="center"/>
    </xf>
    <xf numFmtId="177" fontId="55" fillId="0" borderId="1" xfId="4" applyNumberFormat="1" applyFont="1" applyBorder="1" applyAlignment="1">
      <alignment horizontal="center" vertical="center"/>
    </xf>
    <xf numFmtId="178" fontId="53" fillId="0" borderId="2" xfId="7" applyNumberFormat="1" applyFont="1" applyBorder="1" applyAlignment="1">
      <alignment horizontal="right" vertical="center"/>
    </xf>
    <xf numFmtId="181" fontId="53" fillId="0" borderId="2" xfId="7" applyNumberFormat="1" applyFont="1" applyBorder="1" applyAlignment="1">
      <alignment horizontal="right" vertical="center"/>
    </xf>
    <xf numFmtId="0" fontId="53" fillId="0" borderId="2" xfId="7" applyFont="1" applyBorder="1" applyAlignment="1">
      <alignment vertical="center"/>
    </xf>
    <xf numFmtId="177" fontId="53" fillId="0" borderId="2" xfId="7" applyNumberFormat="1" applyFont="1" applyBorder="1" applyAlignment="1">
      <alignment horizontal="right" vertical="center"/>
    </xf>
    <xf numFmtId="179" fontId="56" fillId="0" borderId="2" xfId="7" applyNumberFormat="1" applyFont="1" applyBorder="1" applyAlignment="1">
      <alignment horizontal="center" vertical="center"/>
    </xf>
    <xf numFmtId="180" fontId="53" fillId="0" borderId="2" xfId="7" applyNumberFormat="1" applyFont="1" applyBorder="1" applyAlignment="1">
      <alignment horizontal="right" vertical="center"/>
    </xf>
    <xf numFmtId="177" fontId="53" fillId="0" borderId="2" xfId="7" applyNumberFormat="1" applyFont="1" applyBorder="1" applyAlignment="1">
      <alignment vertical="center"/>
    </xf>
    <xf numFmtId="49" fontId="55" fillId="0" borderId="1" xfId="7" applyNumberFormat="1" applyFont="1" applyBorder="1" applyAlignment="1">
      <alignment horizontal="center" vertical="center" wrapText="1"/>
    </xf>
    <xf numFmtId="182" fontId="55" fillId="0" borderId="1" xfId="7" applyNumberFormat="1" applyFont="1" applyBorder="1" applyAlignment="1">
      <alignment horizontal="right" vertical="center"/>
    </xf>
    <xf numFmtId="181" fontId="55" fillId="0" borderId="1" xfId="4" applyNumberFormat="1" applyFont="1" applyBorder="1" applyAlignment="1">
      <alignment horizontal="right" vertical="center"/>
    </xf>
    <xf numFmtId="0" fontId="55" fillId="0" borderId="1" xfId="7" applyFont="1" applyBorder="1" applyAlignment="1">
      <alignment horizontal="right" vertical="center"/>
    </xf>
    <xf numFmtId="178" fontId="53" fillId="0" borderId="2" xfId="7" applyNumberFormat="1" applyFont="1" applyBorder="1" applyAlignment="1">
      <alignment horizontal="left" vertical="center"/>
    </xf>
    <xf numFmtId="49" fontId="55" fillId="0" borderId="1" xfId="7" applyNumberFormat="1" applyFont="1" applyBorder="1" applyAlignment="1">
      <alignment horizontal="center" vertical="center"/>
    </xf>
    <xf numFmtId="181" fontId="53" fillId="0" borderId="2" xfId="7" applyNumberFormat="1" applyFont="1" applyBorder="1" applyAlignment="1">
      <alignment vertical="center"/>
    </xf>
    <xf numFmtId="178" fontId="56" fillId="0" borderId="2" xfId="7" applyNumberFormat="1" applyFont="1" applyBorder="1" applyAlignment="1">
      <alignment horizontal="left" vertical="center"/>
    </xf>
    <xf numFmtId="49" fontId="55" fillId="0" borderId="1" xfId="4" applyNumberFormat="1" applyFont="1" applyBorder="1" applyAlignment="1">
      <alignment horizontal="center" vertical="center"/>
    </xf>
    <xf numFmtId="0" fontId="57" fillId="0" borderId="0" xfId="7" applyFont="1" applyAlignment="1">
      <alignment vertical="center"/>
    </xf>
    <xf numFmtId="184" fontId="55" fillId="0" borderId="1" xfId="7" applyNumberFormat="1" applyFont="1" applyBorder="1" applyAlignment="1">
      <alignment horizontal="right" vertical="center"/>
    </xf>
    <xf numFmtId="184" fontId="55" fillId="0" borderId="1" xfId="7" applyNumberFormat="1" applyFont="1" applyBorder="1" applyAlignment="1">
      <alignment vertical="center"/>
    </xf>
    <xf numFmtId="181" fontId="55" fillId="0" borderId="1" xfId="7" applyNumberFormat="1" applyFont="1" applyBorder="1" applyAlignment="1">
      <alignment vertical="center"/>
    </xf>
    <xf numFmtId="180" fontId="53" fillId="0" borderId="2" xfId="7" applyNumberFormat="1" applyFont="1" applyBorder="1" applyAlignment="1">
      <alignment vertical="center"/>
    </xf>
    <xf numFmtId="180" fontId="53" fillId="0" borderId="8" xfId="7" applyNumberFormat="1" applyFont="1" applyBorder="1" applyAlignment="1">
      <alignment vertical="center"/>
    </xf>
    <xf numFmtId="177" fontId="53" fillId="0" borderId="8" xfId="7" applyNumberFormat="1" applyFont="1" applyBorder="1" applyAlignment="1">
      <alignment vertical="center"/>
    </xf>
    <xf numFmtId="0" fontId="58" fillId="0" borderId="0" xfId="7" applyFont="1" applyAlignment="1">
      <alignment vertical="center"/>
    </xf>
    <xf numFmtId="0" fontId="53" fillId="0" borderId="2" xfId="7" applyFont="1" applyBorder="1" applyAlignment="1">
      <alignment horizontal="left" vertical="center"/>
    </xf>
    <xf numFmtId="0" fontId="56" fillId="0" borderId="2" xfId="7" applyFont="1" applyBorder="1" applyAlignment="1">
      <alignment horizontal="left" vertical="center"/>
    </xf>
    <xf numFmtId="49" fontId="61" fillId="0" borderId="1" xfId="7" applyNumberFormat="1" applyFont="1" applyBorder="1" applyAlignment="1">
      <alignment horizontal="center" vertical="center" wrapText="1"/>
    </xf>
    <xf numFmtId="182" fontId="61" fillId="0" borderId="1" xfId="7" applyNumberFormat="1" applyFont="1" applyBorder="1" applyAlignment="1">
      <alignment horizontal="right" vertical="center"/>
    </xf>
    <xf numFmtId="181" fontId="62" fillId="0" borderId="1" xfId="4" applyNumberFormat="1" applyFont="1" applyBorder="1" applyAlignment="1">
      <alignment horizontal="right" vertical="center"/>
    </xf>
    <xf numFmtId="49" fontId="61" fillId="0" borderId="1" xfId="7" applyNumberFormat="1" applyFont="1" applyBorder="1" applyAlignment="1">
      <alignment horizontal="center" vertical="center"/>
    </xf>
    <xf numFmtId="184" fontId="61" fillId="0" borderId="1" xfId="7" applyNumberFormat="1" applyFont="1" applyBorder="1" applyAlignment="1">
      <alignment horizontal="right" vertical="center"/>
    </xf>
    <xf numFmtId="0" fontId="63" fillId="0" borderId="1" xfId="4" applyFont="1" applyBorder="1">
      <alignment vertical="center"/>
    </xf>
    <xf numFmtId="0" fontId="63" fillId="0" borderId="1" xfId="7" applyFont="1" applyBorder="1" applyAlignment="1">
      <alignment vertical="center"/>
    </xf>
    <xf numFmtId="0" fontId="63" fillId="0" borderId="1" xfId="4" applyFont="1" applyBorder="1" applyAlignment="1">
      <alignment horizontal="center" vertical="center"/>
    </xf>
    <xf numFmtId="177" fontId="63" fillId="0" borderId="1" xfId="4" applyNumberFormat="1" applyFont="1" applyBorder="1" applyAlignment="1">
      <alignment horizontal="center" vertical="center"/>
    </xf>
    <xf numFmtId="49" fontId="63" fillId="0" borderId="1" xfId="7" applyNumberFormat="1" applyFont="1" applyBorder="1" applyAlignment="1">
      <alignment horizontal="center" vertical="center" wrapText="1"/>
    </xf>
    <xf numFmtId="182" fontId="63" fillId="0" borderId="1" xfId="7" applyNumberFormat="1" applyFont="1" applyBorder="1" applyAlignment="1">
      <alignment horizontal="right" vertical="center"/>
    </xf>
    <xf numFmtId="181" fontId="63" fillId="0" borderId="1" xfId="4" applyNumberFormat="1" applyFont="1" applyBorder="1" applyAlignment="1">
      <alignment horizontal="right" vertical="center"/>
    </xf>
    <xf numFmtId="0" fontId="63" fillId="0" borderId="1" xfId="7" applyFont="1" applyBorder="1" applyAlignment="1">
      <alignment horizontal="right" vertical="center"/>
    </xf>
    <xf numFmtId="49" fontId="63" fillId="0" borderId="1" xfId="7" applyNumberFormat="1" applyFont="1" applyBorder="1" applyAlignment="1">
      <alignment horizontal="center" vertical="center"/>
    </xf>
    <xf numFmtId="49" fontId="63" fillId="0" borderId="1" xfId="4" applyNumberFormat="1" applyFont="1" applyBorder="1" applyAlignment="1">
      <alignment horizontal="center" vertical="center"/>
    </xf>
    <xf numFmtId="49" fontId="63" fillId="0" borderId="1" xfId="4" applyNumberFormat="1" applyFont="1" applyBorder="1" applyAlignment="1">
      <alignment horizontal="center" vertical="center" wrapText="1"/>
    </xf>
    <xf numFmtId="184" fontId="63" fillId="0" borderId="1" xfId="7" applyNumberFormat="1" applyFont="1" applyBorder="1" applyAlignment="1">
      <alignment horizontal="right" vertical="center"/>
    </xf>
    <xf numFmtId="184" fontId="63" fillId="0" borderId="1" xfId="7" applyNumberFormat="1" applyFont="1" applyBorder="1" applyAlignment="1">
      <alignment vertical="center"/>
    </xf>
    <xf numFmtId="181" fontId="63" fillId="0" borderId="1" xfId="7" applyNumberFormat="1" applyFont="1" applyBorder="1" applyAlignment="1">
      <alignment vertical="center"/>
    </xf>
    <xf numFmtId="49" fontId="64" fillId="0" borderId="1" xfId="4" applyNumberFormat="1" applyFont="1" applyBorder="1" applyAlignment="1">
      <alignment horizontal="center" vertical="center"/>
    </xf>
    <xf numFmtId="182" fontId="64" fillId="0" borderId="1" xfId="7" applyNumberFormat="1" applyFont="1" applyBorder="1" applyAlignment="1">
      <alignment horizontal="right" vertical="center"/>
    </xf>
    <xf numFmtId="181" fontId="65" fillId="0" borderId="1" xfId="4" applyNumberFormat="1" applyFont="1" applyBorder="1" applyAlignment="1">
      <alignment horizontal="right" vertical="center"/>
    </xf>
    <xf numFmtId="49" fontId="64" fillId="0" borderId="1" xfId="7" applyNumberFormat="1" applyFont="1" applyBorder="1" applyAlignment="1">
      <alignment horizontal="center" vertical="center" wrapText="1"/>
    </xf>
    <xf numFmtId="49" fontId="64" fillId="0" borderId="1" xfId="7" applyNumberFormat="1" applyFont="1" applyBorder="1" applyAlignment="1">
      <alignment horizontal="center" vertical="center"/>
    </xf>
    <xf numFmtId="184" fontId="64" fillId="0" borderId="1" xfId="7" applyNumberFormat="1" applyFont="1" applyBorder="1" applyAlignment="1">
      <alignment horizontal="right" vertical="center"/>
    </xf>
    <xf numFmtId="49" fontId="66" fillId="0" borderId="1" xfId="7" applyNumberFormat="1" applyFont="1" applyBorder="1" applyAlignment="1">
      <alignment horizontal="center" vertical="center"/>
    </xf>
    <xf numFmtId="182" fontId="66" fillId="0" borderId="0" xfId="4" applyNumberFormat="1" applyFont="1">
      <alignment vertical="center"/>
    </xf>
    <xf numFmtId="181" fontId="67" fillId="0" borderId="0" xfId="4" applyNumberFormat="1" applyFont="1">
      <alignment vertical="center"/>
    </xf>
    <xf numFmtId="49" fontId="66" fillId="0" borderId="9" xfId="7" applyNumberFormat="1" applyFont="1" applyBorder="1" applyAlignment="1">
      <alignment horizontal="center" vertical="center"/>
    </xf>
    <xf numFmtId="181" fontId="63" fillId="0" borderId="9" xfId="4" applyNumberFormat="1" applyFont="1" applyBorder="1" applyAlignment="1">
      <alignment horizontal="right" vertical="center"/>
    </xf>
    <xf numFmtId="182" fontId="66" fillId="0" borderId="1" xfId="4" applyNumberFormat="1" applyFont="1" applyBorder="1">
      <alignment vertical="center"/>
    </xf>
    <xf numFmtId="181" fontId="67" fillId="0" borderId="1" xfId="4" applyNumberFormat="1" applyFont="1" applyBorder="1">
      <alignment vertical="center"/>
    </xf>
    <xf numFmtId="183" fontId="3" fillId="0" borderId="0" xfId="5" applyNumberFormat="1" applyFont="1">
      <alignment vertical="center"/>
    </xf>
    <xf numFmtId="49" fontId="68" fillId="0" borderId="9" xfId="7" applyNumberFormat="1" applyFont="1" applyBorder="1" applyAlignment="1">
      <alignment horizontal="center" vertical="center"/>
    </xf>
    <xf numFmtId="182" fontId="68" fillId="0" borderId="0" xfId="4" applyNumberFormat="1" applyFont="1">
      <alignment vertical="center"/>
    </xf>
    <xf numFmtId="181" fontId="68" fillId="0" borderId="0" xfId="4" applyNumberFormat="1" applyFont="1">
      <alignment vertical="center"/>
    </xf>
    <xf numFmtId="49" fontId="68" fillId="0" borderId="1" xfId="7" applyNumberFormat="1" applyFont="1" applyBorder="1" applyAlignment="1">
      <alignment horizontal="center" vertical="center"/>
    </xf>
    <xf numFmtId="182" fontId="68" fillId="0" borderId="1" xfId="4" applyNumberFormat="1" applyFont="1" applyBorder="1">
      <alignment vertical="center"/>
    </xf>
    <xf numFmtId="181" fontId="68" fillId="0" borderId="1" xfId="4" applyNumberFormat="1" applyFont="1" applyBorder="1">
      <alignment vertical="center"/>
    </xf>
    <xf numFmtId="0" fontId="54" fillId="0" borderId="0" xfId="7" applyFont="1" applyAlignment="1">
      <alignment horizontal="center" vertical="center"/>
    </xf>
    <xf numFmtId="0" fontId="58" fillId="0" borderId="0" xfId="7" applyFont="1" applyAlignment="1">
      <alignment horizontal="left" vertical="center" wrapText="1"/>
    </xf>
    <xf numFmtId="0" fontId="59" fillId="0" borderId="0" xfId="1" applyFont="1" applyAlignment="1">
      <alignment horizontal="left" vertical="top" wrapText="1"/>
    </xf>
    <xf numFmtId="0" fontId="58" fillId="0" borderId="0" xfId="4" applyFont="1" applyAlignment="1">
      <alignment horizontal="left" vertical="center" wrapText="1"/>
    </xf>
    <xf numFmtId="0" fontId="60" fillId="0" borderId="0" xfId="1" applyFont="1" applyAlignment="1">
      <alignment horizontal="left" vertical="center" wrapText="1"/>
    </xf>
    <xf numFmtId="0" fontId="59" fillId="0" borderId="0" xfId="1" applyFont="1" applyAlignment="1">
      <alignment horizontal="right" vertical="center" wrapText="1"/>
    </xf>
    <xf numFmtId="0" fontId="3" fillId="0" borderId="6" xfId="6" applyFont="1" applyBorder="1" applyAlignment="1">
      <alignment horizontal="center" vertical="center"/>
    </xf>
    <xf numFmtId="0" fontId="3" fillId="0" borderId="5" xfId="6" applyFont="1" applyBorder="1" applyAlignment="1">
      <alignment horizontal="center" vertical="center"/>
    </xf>
    <xf numFmtId="0" fontId="3" fillId="0" borderId="4" xfId="6" applyFont="1" applyBorder="1" applyAlignment="1">
      <alignment horizontal="center" vertical="center"/>
    </xf>
    <xf numFmtId="0" fontId="21" fillId="0" borderId="0" xfId="5" applyFont="1" applyAlignment="1">
      <alignment horizontal="left" vertical="center" wrapText="1"/>
    </xf>
    <xf numFmtId="0" fontId="21" fillId="0" borderId="0" xfId="6" applyFont="1" applyAlignment="1">
      <alignment horizontal="left" vertical="center" wrapText="1"/>
    </xf>
    <xf numFmtId="0" fontId="50" fillId="0" borderId="0" xfId="7" applyFont="1" applyAlignment="1">
      <alignment horizontal="center" vertical="center"/>
    </xf>
    <xf numFmtId="0" fontId="52" fillId="0" borderId="0" xfId="7" applyFont="1" applyAlignment="1">
      <alignment horizontal="left" vertical="center" wrapText="1"/>
    </xf>
    <xf numFmtId="0" fontId="21" fillId="0" borderId="0" xfId="1" applyFont="1" applyAlignment="1">
      <alignment horizontal="left" vertical="top" wrapText="1"/>
    </xf>
    <xf numFmtId="0" fontId="29" fillId="0" borderId="0" xfId="4" applyFont="1" applyAlignment="1">
      <alignment horizontal="left" vertical="center" wrapText="1"/>
    </xf>
    <xf numFmtId="0" fontId="44" fillId="0" borderId="0" xfId="1" applyFont="1" applyAlignment="1">
      <alignment horizontal="left" wrapText="1"/>
    </xf>
    <xf numFmtId="0" fontId="26" fillId="0" borderId="0" xfId="1" applyFont="1" applyAlignment="1">
      <alignment horizontal="right" vertical="center" wrapText="1"/>
    </xf>
    <xf numFmtId="0" fontId="19" fillId="0" borderId="0" xfId="1" applyFont="1" applyAlignment="1">
      <alignment horizontal="right" vertical="center" wrapText="1"/>
    </xf>
    <xf numFmtId="0" fontId="8" fillId="0" borderId="0" xfId="4" applyFont="1" applyAlignment="1">
      <alignment horizontal="center" vertical="center"/>
    </xf>
    <xf numFmtId="0" fontId="23" fillId="0" borderId="0" xfId="3" applyFont="1" applyAlignment="1">
      <alignment horizontal="left" vertical="center" wrapText="1"/>
    </xf>
    <xf numFmtId="0" fontId="19" fillId="0" borderId="0" xfId="1" applyFont="1" applyAlignment="1">
      <alignment horizontal="left" wrapText="1"/>
    </xf>
    <xf numFmtId="0" fontId="8" fillId="0" borderId="0" xfId="2" applyFont="1" applyAlignment="1">
      <alignment horizontal="center" vertical="center"/>
    </xf>
    <xf numFmtId="0" fontId="29" fillId="0" borderId="0" xfId="2" applyFont="1" applyAlignment="1">
      <alignment horizontal="left" vertical="center" wrapText="1"/>
    </xf>
    <xf numFmtId="0" fontId="10" fillId="0" borderId="0" xfId="1" applyFont="1" applyAlignment="1">
      <alignment horizontal="left" vertical="center" wrapText="1"/>
    </xf>
    <xf numFmtId="0" fontId="5" fillId="0" borderId="0" xfId="2" applyFont="1" applyAlignment="1">
      <alignment horizontal="left" vertical="center" wrapText="1"/>
    </xf>
    <xf numFmtId="0" fontId="14" fillId="0" borderId="0" xfId="2" applyFont="1" applyAlignment="1">
      <alignment horizontal="left" vertical="top" wrapText="1"/>
    </xf>
    <xf numFmtId="0" fontId="29" fillId="0" borderId="0" xfId="2" applyFont="1" applyAlignment="1">
      <alignment horizontal="left" vertical="top" wrapText="1"/>
    </xf>
    <xf numFmtId="0" fontId="22" fillId="0" borderId="0" xfId="2" applyFont="1" applyAlignment="1">
      <alignment horizontal="left" vertical="top" wrapText="1"/>
    </xf>
    <xf numFmtId="0" fontId="1" fillId="0" borderId="0" xfId="2" applyAlignment="1">
      <alignment horizontal="left" vertical="center" wrapText="1"/>
    </xf>
  </cellXfs>
  <cellStyles count="8">
    <cellStyle name="標準" xfId="0" builtinId="0"/>
    <cellStyle name="標準 2" xfId="3" xr:uid="{00000000-0005-0000-0000-000001000000}"/>
    <cellStyle name="標準 3" xfId="2" xr:uid="{00000000-0005-0000-0000-000002000000}"/>
    <cellStyle name="標準 3 2" xfId="4" xr:uid="{72C5B5DF-CECC-4B44-8646-F1C47CB53372}"/>
    <cellStyle name="標準 4" xfId="7" xr:uid="{8B2CB6E4-C9A0-43DB-B667-893B0CCA5329}"/>
    <cellStyle name="標準_H17件数ウォッチャー1th" xfId="5" xr:uid="{0071301F-AD6D-41C0-8AF7-5C9ED597C424}"/>
    <cellStyle name="標準_H19件数(11)修正3" xfId="1" xr:uid="{00000000-0005-0000-0000-000003000000}"/>
    <cellStyle name="標準_H20件数(4)" xfId="6" xr:uid="{E5CA2991-13BA-48CF-980C-3A3414C0253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8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7.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8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0.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9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9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9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9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'2023.03'!$V$6</c:f>
              <c:strCache>
                <c:ptCount val="1"/>
                <c:pt idx="0">
                  <c:v>件数(万件,左目盛)</c:v>
                </c:pt>
              </c:strCache>
            </c:strRef>
          </c:tx>
          <c:invertIfNegative val="0"/>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'2023.03'!$V$21:$V$45</c:f>
              <c:numCache>
                <c:formatCode>#,##0.0_);[Red]\(#,##0.0\)</c:formatCode>
                <c:ptCount val="25"/>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pt idx="21">
                  <c:v>130.02420000000001</c:v>
                </c:pt>
                <c:pt idx="22">
                  <c:v>129.07586000000001</c:v>
                </c:pt>
                <c:pt idx="23">
                  <c:v>134.98179999999999</c:v>
                </c:pt>
                <c:pt idx="24">
                  <c:v>154.107775</c:v>
                </c:pt>
              </c:numCache>
            </c:numRef>
          </c:val>
          <c:extLst>
            <c:ext xmlns:c16="http://schemas.microsoft.com/office/drawing/2014/chart" uri="{C3380CC4-5D6E-409C-BE32-E72D297353CC}">
              <c16:uniqueId val="{00000000-69DE-4D27-A3E2-C53F520C38F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'2023.03'!$W$6</c:f>
              <c:strCache>
                <c:ptCount val="1"/>
                <c:pt idx="0">
                  <c:v>対前年同月（右目盛）</c:v>
                </c:pt>
              </c:strCache>
            </c:strRef>
          </c:tx>
          <c:spPr>
            <a:ln w="50800">
              <a:solidFill>
                <a:srgbClr val="FFC000"/>
              </a:solidFill>
            </a:ln>
          </c:spPr>
          <c:marker>
            <c:symbol val="none"/>
          </c:marker>
          <c:dLbls>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DE-4D27-A3E2-C53F520C38F9}"/>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DE-4D27-A3E2-C53F520C38F9}"/>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9DE-4D27-A3E2-C53F520C38F9}"/>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9DE-4D27-A3E2-C53F520C38F9}"/>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9DE-4D27-A3E2-C53F520C38F9}"/>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9DE-4D27-A3E2-C53F520C38F9}"/>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9DE-4D27-A3E2-C53F520C38F9}"/>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9DE-4D27-A3E2-C53F520C38F9}"/>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9DE-4D27-A3E2-C53F520C38F9}"/>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9DE-4D27-A3E2-C53F520C38F9}"/>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9DE-4D27-A3E2-C53F520C38F9}"/>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9DE-4D27-A3E2-C53F520C38F9}"/>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9DE-4D27-A3E2-C53F520C38F9}"/>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9DE-4D27-A3E2-C53F520C38F9}"/>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9DE-4D27-A3E2-C53F520C38F9}"/>
                </c:ext>
              </c:extLst>
            </c:dLbl>
            <c:dLbl>
              <c:idx val="18"/>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9DE-4D27-A3E2-C53F520C38F9}"/>
                </c:ext>
              </c:extLst>
            </c:dLbl>
            <c:dLbl>
              <c:idx val="21"/>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9DE-4D27-A3E2-C53F520C38F9}"/>
                </c:ext>
              </c:extLst>
            </c:dLbl>
            <c:dLbl>
              <c:idx val="22"/>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9DE-4D27-A3E2-C53F520C38F9}"/>
                </c:ext>
              </c:extLst>
            </c:dLbl>
            <c:dLbl>
              <c:idx val="23"/>
              <c:layout>
                <c:manualLayout>
                  <c:x val="-1.3467295590066441E-2"/>
                  <c:y val="-2.9119170984456023E-2"/>
                </c:manualLayout>
              </c:layout>
              <c:spPr>
                <a:noFill/>
                <a:ln>
                  <a:noFill/>
                </a:ln>
                <a:effectLst/>
              </c:spPr>
              <c:txPr>
                <a:bodyPr/>
                <a:lstStyle/>
                <a:p>
                  <a:pPr>
                    <a:defRPr sz="700" b="0">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9DE-4D27-A3E2-C53F520C38F9}"/>
                </c:ext>
              </c:extLst>
            </c:dLbl>
            <c:dLbl>
              <c:idx val="24"/>
              <c:layout>
                <c:manualLayout>
                  <c:x val="-3.1979950420416361E-2"/>
                  <c:y val="-6.366148531951640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9DE-4D27-A3E2-C53F520C38F9}"/>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'2023.03'!$U$21:$U$45</c:f>
              <c:strCache>
                <c:ptCount val="25"/>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pt idx="21">
                  <c:v>.12</c:v>
                </c:pt>
                <c:pt idx="22">
                  <c:v>2023
.1</c:v>
                </c:pt>
                <c:pt idx="23">
                  <c:v>.2</c:v>
                </c:pt>
                <c:pt idx="24">
                  <c:v>.3</c:v>
                </c:pt>
              </c:strCache>
            </c:strRef>
          </c:cat>
          <c:val>
            <c:numRef>
              <c:f>'2023.03'!$W$21:$W$45</c:f>
              <c:numCache>
                <c:formatCode>\+0.0%;\-0.0%;0.0%</c:formatCode>
                <c:ptCount val="25"/>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pt idx="21">
                  <c:v>0.26200000000000001</c:v>
                </c:pt>
                <c:pt idx="22">
                  <c:v>0.17291831217929543</c:v>
                </c:pt>
                <c:pt idx="23">
                  <c:v>0.11645886699690733</c:v>
                </c:pt>
                <c:pt idx="24">
                  <c:v>0.17332353963421721</c:v>
                </c:pt>
              </c:numCache>
            </c:numRef>
          </c:val>
          <c:smooth val="0"/>
          <c:extLst>
            <c:ext xmlns:c16="http://schemas.microsoft.com/office/drawing/2014/chart" uri="{C3380CC4-5D6E-409C-BE32-E72D297353CC}">
              <c16:uniqueId val="{00000015-69DE-4D27-A3E2-C53F520C38F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C3F-4AA8-9AE8-B26D3A686F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C3F-4AA8-9AE8-B26D3A686F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C3F-4AA8-9AE8-B26D3A686F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C3F-4AA8-9AE8-B26D3A686F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'2023.02'!$K$33:$K$36</c:f>
              <c:strCache>
                <c:ptCount val="4"/>
                <c:pt idx="0">
                  <c:v>全体計</c:v>
                </c:pt>
                <c:pt idx="1">
                  <c:v>正社員</c:v>
                </c:pt>
                <c:pt idx="2">
                  <c:v>アルバイト・パート</c:v>
                </c:pt>
                <c:pt idx="3">
                  <c:v>契約社員他</c:v>
                </c:pt>
              </c:strCache>
            </c:strRef>
          </c:cat>
          <c:val>
            <c:numRef>
              <c:f>'2023.02'!$M$33:$M$36</c:f>
              <c:numCache>
                <c:formatCode>0.0%</c:formatCode>
                <c:ptCount val="4"/>
                <c:pt idx="0">
                  <c:v>7.6264614817986187E-2</c:v>
                </c:pt>
                <c:pt idx="1">
                  <c:v>8.7142941489047665E-2</c:v>
                </c:pt>
                <c:pt idx="2">
                  <c:v>6.7000248576823074E-2</c:v>
                </c:pt>
                <c:pt idx="3">
                  <c:v>0.15605880897323221</c:v>
                </c:pt>
              </c:numCache>
            </c:numRef>
          </c:val>
          <c:extLst>
            <c:ext xmlns:c16="http://schemas.microsoft.com/office/drawing/2014/chart" uri="{C3380CC4-5D6E-409C-BE32-E72D297353CC}">
              <c16:uniqueId val="{00000007-DC3F-4AA8-9AE8-B26D3A686F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0BA1-49A5-97F3-91A4C8438E5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0BA1-49A5-97F3-91A4C8438E5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0BA1-49A5-97F3-91A4C8438E5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A1-49A5-97F3-91A4C8438E5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'2020.08'!$K$33:$K$36</c:f>
              <c:strCache>
                <c:ptCount val="4"/>
                <c:pt idx="0">
                  <c:v>全体計</c:v>
                </c:pt>
                <c:pt idx="1">
                  <c:v>正社員</c:v>
                </c:pt>
                <c:pt idx="2">
                  <c:v>アルバイト・パート</c:v>
                </c:pt>
                <c:pt idx="3">
                  <c:v>契約社員他</c:v>
                </c:pt>
              </c:strCache>
            </c:strRef>
          </c:cat>
          <c:val>
            <c:numRef>
              <c:f>'2020.08'!$M$33:$M$36</c:f>
              <c:numCache>
                <c:formatCode>\+0.0%;\-0.0%;0.0%</c:formatCode>
                <c:ptCount val="4"/>
                <c:pt idx="0">
                  <c:v>-0.49344814400453851</c:v>
                </c:pt>
                <c:pt idx="1">
                  <c:v>-0.54157837752711668</c:v>
                </c:pt>
                <c:pt idx="2">
                  <c:v>-0.46465844095653519</c:v>
                </c:pt>
                <c:pt idx="3">
                  <c:v>-0.620947025627541</c:v>
                </c:pt>
              </c:numCache>
            </c:numRef>
          </c:val>
          <c:extLst>
            <c:ext xmlns:c16="http://schemas.microsoft.com/office/drawing/2014/chart" uri="{C3380CC4-5D6E-409C-BE32-E72D297353CC}">
              <c16:uniqueId val="{00000007-0BA1-49A5-97F3-91A4C8438E5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110D-4E68-B754-4AE6FA51C4D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110D-4E68-B754-4AE6FA51C4D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110D-4E68-B754-4AE6FA51C4D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110D-4E68-B754-4AE6FA51C4D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110D-4E68-B754-4AE6FA51C4D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110D-4E68-B754-4AE6FA51C4D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10D-4E68-B754-4AE6FA51C4D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10D-4E68-B754-4AE6FA51C4D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'2020.08'!$K$40:$K$46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'2020.08'!$M$40:$M$46</c:f>
              <c:numCache>
                <c:formatCode>\+0.0%;\-0.0%;0.0%</c:formatCode>
                <c:ptCount val="7"/>
                <c:pt idx="0">
                  <c:v>-0.48866617208253094</c:v>
                </c:pt>
                <c:pt idx="1">
                  <c:v>-0.47566847388763578</c:v>
                </c:pt>
                <c:pt idx="2">
                  <c:v>-0.50022858534548753</c:v>
                </c:pt>
                <c:pt idx="3">
                  <c:v>-0.50827079322122803</c:v>
                </c:pt>
                <c:pt idx="4">
                  <c:v>-0.48423221330944111</c:v>
                </c:pt>
                <c:pt idx="5">
                  <c:v>-0.40738688905309839</c:v>
                </c:pt>
                <c:pt idx="6">
                  <c:v>-0.45293647156605177</c:v>
                </c:pt>
              </c:numCache>
            </c:numRef>
          </c:val>
          <c:extLst>
            <c:ext xmlns:c16="http://schemas.microsoft.com/office/drawing/2014/chart" uri="{C3380CC4-5D6E-409C-BE32-E72D297353CC}">
              <c16:uniqueId val="{0000000C-110D-4E68-B754-4AE6FA51C4D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'2020.07'!$V$6</c:f>
              <c:strCache>
                <c:ptCount val="1"/>
                <c:pt idx="0">
                  <c:v>件数(万件,左目盛)</c:v>
                </c:pt>
              </c:strCache>
            </c:strRef>
          </c:tx>
          <c:invertIfNegative val="0"/>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'2020.07'!$V$7:$V$25</c:f>
              <c:numCache>
                <c:formatCode>#,##0.0_);[Red]\(#,##0.0\)</c:formatCode>
                <c:ptCount val="19"/>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numCache>
            </c:numRef>
          </c:val>
          <c:extLst>
            <c:ext xmlns:c16="http://schemas.microsoft.com/office/drawing/2014/chart" uri="{C3380CC4-5D6E-409C-BE32-E72D297353CC}">
              <c16:uniqueId val="{00000000-B607-41B3-9DAF-A38A3F12E84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'2020.07'!$W$6</c:f>
              <c:strCache>
                <c:ptCount val="1"/>
                <c:pt idx="0">
                  <c:v>対前年同月（右目盛）</c:v>
                </c:pt>
              </c:strCache>
            </c:strRef>
          </c:tx>
          <c:spPr>
            <a:ln w="50800">
              <a:solidFill>
                <a:srgbClr val="FFC000"/>
              </a:solidFill>
            </a:ln>
          </c:spPr>
          <c:marker>
            <c:symbol val="none"/>
          </c:marker>
          <c:dLbls>
            <c:dLbl>
              <c:idx val="15"/>
              <c:layout>
                <c:manualLayout>
                  <c:x val="-3.9186881466317706E-2"/>
                  <c:y val="-0.2245250431778929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607-41B3-9DAF-A38A3F12E84D}"/>
                </c:ext>
              </c:extLst>
            </c:dLbl>
            <c:dLbl>
              <c:idx val="16"/>
              <c:layout>
                <c:manualLayout>
                  <c:x val="-4.7024257759581217E-2"/>
                  <c:y val="-0.1761658031088082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607-41B3-9DAF-A38A3F12E84D}"/>
                </c:ext>
              </c:extLst>
            </c:dLbl>
            <c:dLbl>
              <c:idx val="17"/>
              <c:layout>
                <c:manualLayout>
                  <c:x val="-4.1146225539633444E-2"/>
                  <c:y val="-0.18307426597582038"/>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607-41B3-9DAF-A38A3F12E84D}"/>
                </c:ext>
              </c:extLst>
            </c:dLbl>
            <c:dLbl>
              <c:idx val="18"/>
              <c:layout>
                <c:manualLayout>
                  <c:x val="-4.89836018328971E-2"/>
                  <c:y val="-0.18652849740932642"/>
                </c:manualLayout>
              </c:layout>
              <c:spPr>
                <a:noFill/>
                <a:ln>
                  <a:noFill/>
                </a:ln>
                <a:effectLst/>
              </c:spPr>
              <c:txPr>
                <a:bodyPr wrap="square" lIns="38100" tIns="19050" rIns="38100" bIns="19050" anchor="ctr">
                  <a:spAutoFit/>
                </a:bodyPr>
                <a:lstStyle/>
                <a:p>
                  <a:pPr>
                    <a:defRPr sz="9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607-41B3-9DAF-A38A3F12E84D}"/>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accent2">
                          <a:shade val="95000"/>
                          <a:satMod val="105000"/>
                        </a:schemeClr>
                      </a:solidFill>
                      <a:prstDash val="solid"/>
                    </a:ln>
                    <a:effectLst/>
                  </c:spPr>
                </c15:leaderLines>
              </c:ext>
            </c:extLst>
          </c:dLbls>
          <c:cat>
            <c:strRef>
              <c:f>'2020.07'!$U$7:$U$25</c:f>
              <c:strCache>
                <c:ptCount val="19"/>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strCache>
            </c:strRef>
          </c:cat>
          <c:val>
            <c:numRef>
              <c:f>'2020.07'!$W$7:$W$25</c:f>
              <c:numCache>
                <c:formatCode>\+0.0%;\-0.0%;0.0%</c:formatCode>
                <c:ptCount val="19"/>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numCache>
            </c:numRef>
          </c:val>
          <c:smooth val="0"/>
          <c:extLst>
            <c:ext xmlns:c16="http://schemas.microsoft.com/office/drawing/2014/chart" uri="{C3380CC4-5D6E-409C-BE32-E72D297353CC}">
              <c16:uniqueId val="{00000005-B607-41B3-9DAF-A38A3F12E84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54-488B-A412-D8B90C1437C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54-488B-A412-D8B90C1437C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54-488B-A412-D8B90C1437C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54-488B-A412-D8B90C1437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'2020.07'!$K$33:$K$36</c:f>
              <c:strCache>
                <c:ptCount val="4"/>
                <c:pt idx="0">
                  <c:v>全体計</c:v>
                </c:pt>
                <c:pt idx="1">
                  <c:v>正社員</c:v>
                </c:pt>
                <c:pt idx="2">
                  <c:v>アルバイト・パート</c:v>
                </c:pt>
                <c:pt idx="3">
                  <c:v>契約社員他</c:v>
                </c:pt>
              </c:strCache>
            </c:strRef>
          </c:cat>
          <c:val>
            <c:numRef>
              <c:f>'2020.07'!$M$33:$M$36</c:f>
              <c:numCache>
                <c:formatCode>\+0.0%;\-0.0%;0.0%</c:formatCode>
                <c:ptCount val="4"/>
                <c:pt idx="0">
                  <c:v>-0.54585448656056312</c:v>
                </c:pt>
                <c:pt idx="1">
                  <c:v>-0.62033190382092918</c:v>
                </c:pt>
                <c:pt idx="2">
                  <c:v>-0.51578946856075392</c:v>
                </c:pt>
                <c:pt idx="3">
                  <c:v>-0.64134301694084694</c:v>
                </c:pt>
              </c:numCache>
            </c:numRef>
          </c:val>
          <c:extLst>
            <c:ext xmlns:c16="http://schemas.microsoft.com/office/drawing/2014/chart" uri="{C3380CC4-5D6E-409C-BE32-E72D297353CC}">
              <c16:uniqueId val="{00000007-8454-488B-A412-D8B90C1437C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'2020.07'!$K$40:$K$46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9C7-452C-A044-A830A8E5599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9C7-452C-A044-A830A8E5599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9C7-452C-A044-A830A8E5599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9C7-452C-A044-A830A8E5599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9C7-452C-A044-A830A8E5599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9C7-452C-A044-A830A8E5599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C7-452C-A044-A830A8E5599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9C7-452C-A044-A830A8E5599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'2020.07'!$K$40:$K$46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'2020.07'!$M$40:$M$46</c:f>
              <c:numCache>
                <c:formatCode>\+0.0%;\-0.0%;0.0%</c:formatCode>
                <c:ptCount val="7"/>
                <c:pt idx="0">
                  <c:v>-0.54164759834452547</c:v>
                </c:pt>
                <c:pt idx="1">
                  <c:v>-0.57021439387354589</c:v>
                </c:pt>
                <c:pt idx="2">
                  <c:v>-0.52178858630108249</c:v>
                </c:pt>
                <c:pt idx="3">
                  <c:v>-0.5860044503386892</c:v>
                </c:pt>
                <c:pt idx="4">
                  <c:v>-0.56238895483561857</c:v>
                </c:pt>
                <c:pt idx="5">
                  <c:v>-0.50861966329240949</c:v>
                </c:pt>
                <c:pt idx="6">
                  <c:v>-0.53364878455035436</c:v>
                </c:pt>
              </c:numCache>
            </c:numRef>
          </c:val>
          <c:extLst>
            <c:ext xmlns:c16="http://schemas.microsoft.com/office/drawing/2014/chart" uri="{C3380CC4-5D6E-409C-BE32-E72D297353CC}">
              <c16:uniqueId val="{0000000C-89C7-452C-A044-A830A8E5599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'2020.06'!$V$6</c:f>
              <c:strCache>
                <c:ptCount val="1"/>
                <c:pt idx="0">
                  <c:v>件数(万件)</c:v>
                </c:pt>
              </c:strCache>
            </c:strRef>
          </c:tx>
          <c:invertIfNegative val="0"/>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'2020.06'!$V$7:$V$24</c:f>
              <c:numCache>
                <c:formatCode>#,##0.0_);[Red]\(#,##0.0\)</c:formatCode>
                <c:ptCount val="18"/>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numCache>
            </c:numRef>
          </c:val>
          <c:extLst>
            <c:ext xmlns:c16="http://schemas.microsoft.com/office/drawing/2014/chart" uri="{C3380CC4-5D6E-409C-BE32-E72D297353CC}">
              <c16:uniqueId val="{00000000-A4BA-4DF2-9673-684E2FC2B02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'2020.06'!$W$6</c:f>
              <c:strCache>
                <c:ptCount val="1"/>
                <c:pt idx="0">
                  <c:v>対前年同月</c:v>
                </c:pt>
              </c:strCache>
            </c:strRef>
          </c:tx>
          <c:spPr>
            <a:ln w="50800">
              <a:solidFill>
                <a:srgbClr val="FFC000"/>
              </a:solidFill>
            </a:ln>
          </c:spPr>
          <c:marker>
            <c:symbol val="none"/>
          </c:marker>
          <c:cat>
            <c:strRef>
              <c:f>'2020.06'!$U$7:$U$24</c:f>
              <c:strCache>
                <c:ptCount val="18"/>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strCache>
            </c:strRef>
          </c:cat>
          <c:val>
            <c:numRef>
              <c:f>'2020.06'!$W$7:$W$24</c:f>
              <c:numCache>
                <c:formatCode>\+0.0%;\-0.0%;0.0%</c:formatCode>
                <c:ptCount val="18"/>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numCache>
            </c:numRef>
          </c:val>
          <c:smooth val="0"/>
          <c:extLst>
            <c:ext xmlns:c16="http://schemas.microsoft.com/office/drawing/2014/chart" uri="{C3380CC4-5D6E-409C-BE32-E72D297353CC}">
              <c16:uniqueId val="{00000001-A4BA-4DF2-9673-684E2FC2B02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326-4E60-ABB6-0D815F70465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326-4E60-ABB6-0D815F70465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326-4E60-ABB6-0D815F70465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326-4E60-ABB6-0D815F70465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'2020.06'!$K$33:$K$36</c:f>
              <c:strCache>
                <c:ptCount val="4"/>
                <c:pt idx="0">
                  <c:v>全体計</c:v>
                </c:pt>
                <c:pt idx="1">
                  <c:v>正社員</c:v>
                </c:pt>
                <c:pt idx="2">
                  <c:v>アルバイト・パート</c:v>
                </c:pt>
                <c:pt idx="3">
                  <c:v>契約社員他</c:v>
                </c:pt>
              </c:strCache>
            </c:strRef>
          </c:cat>
          <c:val>
            <c:numRef>
              <c:f>'2020.06'!$M$33:$M$36</c:f>
              <c:numCache>
                <c:formatCode>\+0.0%;\-0.0%;0.0%</c:formatCode>
                <c:ptCount val="4"/>
                <c:pt idx="0">
                  <c:v>-0.60440922783304973</c:v>
                </c:pt>
                <c:pt idx="1">
                  <c:v>-0.62596836012861734</c:v>
                </c:pt>
                <c:pt idx="2">
                  <c:v>-0.59531342788664454</c:v>
                </c:pt>
                <c:pt idx="3">
                  <c:v>-0.63715596918633133</c:v>
                </c:pt>
              </c:numCache>
            </c:numRef>
          </c:val>
          <c:extLst>
            <c:ext xmlns:c16="http://schemas.microsoft.com/office/drawing/2014/chart" uri="{C3380CC4-5D6E-409C-BE32-E72D297353CC}">
              <c16:uniqueId val="{00000007-D326-4E60-ABB6-0D815F70465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'2020.06'!$K$40:$K$46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953-4F42-9E94-C33874DDD94E}"/>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953-4F42-9E94-C33874DDD94E}"/>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953-4F42-9E94-C33874DDD94E}"/>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953-4F42-9E94-C33874DDD94E}"/>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953-4F42-9E94-C33874DDD94E}"/>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953-4F42-9E94-C33874DDD94E}"/>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53-4F42-9E94-C33874DDD94E}"/>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953-4F42-9E94-C33874DDD94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'2020.06'!$K$40:$K$46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'2020.06'!$M$40:$M$46</c:f>
              <c:numCache>
                <c:formatCode>\+0.0%;\-0.0%;0.0%</c:formatCode>
                <c:ptCount val="7"/>
                <c:pt idx="0">
                  <c:v>-0.60608739934904388</c:v>
                </c:pt>
                <c:pt idx="1">
                  <c:v>-0.65140647686719189</c:v>
                </c:pt>
                <c:pt idx="2">
                  <c:v>-0.59763847982683371</c:v>
                </c:pt>
                <c:pt idx="3">
                  <c:v>-0.63295582038175413</c:v>
                </c:pt>
                <c:pt idx="4">
                  <c:v>-0.60781598460042163</c:v>
                </c:pt>
                <c:pt idx="5">
                  <c:v>-0.58239268653125742</c:v>
                </c:pt>
                <c:pt idx="6">
                  <c:v>-0.57994630347596776</c:v>
                </c:pt>
              </c:numCache>
            </c:numRef>
          </c:val>
          <c:extLst>
            <c:ext xmlns:c16="http://schemas.microsoft.com/office/drawing/2014/chart" uri="{C3380CC4-5D6E-409C-BE32-E72D297353CC}">
              <c16:uniqueId val="{0000000C-5953-4F42-9E94-C33874DDD94E}"/>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'2020.05'!$V$6</c:f>
              <c:strCache>
                <c:ptCount val="1"/>
                <c:pt idx="0">
                  <c:v>件数(万件)</c:v>
                </c:pt>
              </c:strCache>
            </c:strRef>
          </c:tx>
          <c:invertIfNegative val="0"/>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'2020.05'!$V$7:$V$23</c:f>
              <c:numCache>
                <c:formatCode>#,##0.0_);[Red]\(#,##0.0\)</c:formatCode>
                <c:ptCount val="17"/>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numCache>
            </c:numRef>
          </c:val>
          <c:extLst>
            <c:ext xmlns:c16="http://schemas.microsoft.com/office/drawing/2014/chart" uri="{C3380CC4-5D6E-409C-BE32-E72D297353CC}">
              <c16:uniqueId val="{00000000-1162-4C7C-BB8C-EA12FF4FE54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'2020.05'!$W$6</c:f>
              <c:strCache>
                <c:ptCount val="1"/>
                <c:pt idx="0">
                  <c:v>対前年同月</c:v>
                </c:pt>
              </c:strCache>
            </c:strRef>
          </c:tx>
          <c:spPr>
            <a:ln w="50800">
              <a:solidFill>
                <a:srgbClr val="FFC000"/>
              </a:solidFill>
            </a:ln>
          </c:spPr>
          <c:marker>
            <c:symbol val="none"/>
          </c:marker>
          <c:cat>
            <c:strRef>
              <c:f>'2020.05'!$U$7:$U$23</c:f>
              <c:strCache>
                <c:ptCount val="17"/>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strCache>
            </c:strRef>
          </c:cat>
          <c:val>
            <c:numRef>
              <c:f>'2020.05'!$W$7:$W$23</c:f>
              <c:numCache>
                <c:formatCode>\+0.0%;\-0.0%;0.0%</c:formatCode>
                <c:ptCount val="17"/>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numCache>
            </c:numRef>
          </c:val>
          <c:smooth val="0"/>
          <c:extLst>
            <c:ext xmlns:c16="http://schemas.microsoft.com/office/drawing/2014/chart" uri="{C3380CC4-5D6E-409C-BE32-E72D297353CC}">
              <c16:uniqueId val="{00000001-1162-4C7C-BB8C-EA12FF4FE54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62753362859259998"/>
          <c:y val="0.11295336787564768"/>
          <c:w val="0.29354892906418489"/>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355-4135-A4B8-C133C65E846D}"/>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355-4135-A4B8-C133C65E846D}"/>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355-4135-A4B8-C133C65E846D}"/>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55-4135-A4B8-C133C65E846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'2020.05'!$K$33:$K$36</c:f>
              <c:strCache>
                <c:ptCount val="4"/>
                <c:pt idx="0">
                  <c:v>全体計</c:v>
                </c:pt>
                <c:pt idx="1">
                  <c:v>正社員</c:v>
                </c:pt>
                <c:pt idx="2">
                  <c:v>アルバイト・パート</c:v>
                </c:pt>
                <c:pt idx="3">
                  <c:v>契約社員他</c:v>
                </c:pt>
              </c:strCache>
            </c:strRef>
          </c:cat>
          <c:val>
            <c:numRef>
              <c:f>'2020.05'!$M$33:$M$36</c:f>
              <c:numCache>
                <c:formatCode>\+0.0%;\-0.0%;0.0%</c:formatCode>
                <c:ptCount val="4"/>
                <c:pt idx="0">
                  <c:v>-0.59654972461081224</c:v>
                </c:pt>
                <c:pt idx="1">
                  <c:v>-0.53613498315931896</c:v>
                </c:pt>
                <c:pt idx="2">
                  <c:v>-0.61101306656731857</c:v>
                </c:pt>
                <c:pt idx="3">
                  <c:v>-0.62302327996400031</c:v>
                </c:pt>
              </c:numCache>
            </c:numRef>
          </c:val>
          <c:extLst>
            <c:ext xmlns:c16="http://schemas.microsoft.com/office/drawing/2014/chart" uri="{C3380CC4-5D6E-409C-BE32-E72D297353CC}">
              <c16:uniqueId val="{00000007-B355-4135-A4B8-C133C65E846D}"/>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EE5-4CC5-8B0F-2ADDD571772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EE5-4CC5-8B0F-2ADDD571772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EE5-4CC5-8B0F-2ADDD571772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EE5-4CC5-8B0F-2ADDD571772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EE5-4CC5-8B0F-2ADDD571772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EE5-4CC5-8B0F-2ADDD571772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5-4CC5-8B0F-2ADDD571772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EE5-4CC5-8B0F-2ADDD57177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'2023.02'!$K$40:$K$46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'2023.02'!$M$40:$M$46</c:f>
              <c:numCache>
                <c:formatCode>0.0%</c:formatCode>
                <c:ptCount val="7"/>
                <c:pt idx="0">
                  <c:v>7.7726764412180183E-2</c:v>
                </c:pt>
                <c:pt idx="1">
                  <c:v>0.11734680856493895</c:v>
                </c:pt>
                <c:pt idx="2">
                  <c:v>4.4347344807504907E-2</c:v>
                </c:pt>
                <c:pt idx="3">
                  <c:v>9.1485149198469173E-2</c:v>
                </c:pt>
                <c:pt idx="4">
                  <c:v>7.9969586453084496E-2</c:v>
                </c:pt>
                <c:pt idx="5">
                  <c:v>0.12870424171993022</c:v>
                </c:pt>
                <c:pt idx="6">
                  <c:v>0.16502782520009762</c:v>
                </c:pt>
              </c:numCache>
            </c:numRef>
          </c:val>
          <c:extLst>
            <c:ext xmlns:c16="http://schemas.microsoft.com/office/drawing/2014/chart" uri="{C3380CC4-5D6E-409C-BE32-E72D297353CC}">
              <c16:uniqueId val="{0000000C-0EE5-4CC5-8B0F-2ADDD571772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tx>
            <c:strRef>
              <c:f>'2020.05'!$K$40:$K$46</c:f>
              <c:strCache>
                <c:ptCount val="7"/>
                <c:pt idx="0">
                  <c:v>全国系</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402-47CF-87BE-949A5CEA00B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402-47CF-87BE-949A5CEA00B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402-47CF-87BE-949A5CEA00B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402-47CF-87BE-949A5CEA00B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402-47CF-87BE-949A5CEA00B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402-47CF-87BE-949A5CEA00B8}"/>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02-47CF-87BE-949A5CEA00B8}"/>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402-47CF-87BE-949A5CEA00B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'2020.05'!$K$40:$K$46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'2020.05'!$M$40:$M$46</c:f>
              <c:numCache>
                <c:formatCode>\+0.0%;\-0.0%;0.0%</c:formatCode>
                <c:ptCount val="7"/>
                <c:pt idx="0">
                  <c:v>-0.59897471522360846</c:v>
                </c:pt>
                <c:pt idx="1">
                  <c:v>-0.61806989047183958</c:v>
                </c:pt>
                <c:pt idx="2">
                  <c:v>-0.5888930145418998</c:v>
                </c:pt>
                <c:pt idx="3">
                  <c:v>-0.60897033981739601</c:v>
                </c:pt>
                <c:pt idx="4">
                  <c:v>-0.60521136361454342</c:v>
                </c:pt>
                <c:pt idx="5">
                  <c:v>-0.58624012128983805</c:v>
                </c:pt>
                <c:pt idx="6">
                  <c:v>-0.62030325246277318</c:v>
                </c:pt>
              </c:numCache>
            </c:numRef>
          </c:val>
          <c:extLst>
            <c:ext xmlns:c16="http://schemas.microsoft.com/office/drawing/2014/chart" uri="{C3380CC4-5D6E-409C-BE32-E72D297353CC}">
              <c16:uniqueId val="{0000000C-A402-47CF-87BE-949A5CEA00B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49E-2"/>
          <c:y val="0.11243007502850021"/>
          <c:w val="0.75817868014571965"/>
          <c:h val="0.44366175730624346"/>
        </c:manualLayout>
      </c:layout>
      <c:barChart>
        <c:barDir val="col"/>
        <c:grouping val="clustered"/>
        <c:varyColors val="0"/>
        <c:ser>
          <c:idx val="1"/>
          <c:order val="0"/>
          <c:tx>
            <c:strRef>
              <c:f>'2020.04'!$W$6</c:f>
              <c:strCache>
                <c:ptCount val="1"/>
                <c:pt idx="0">
                  <c:v>前年同月比</c:v>
                </c:pt>
              </c:strCache>
            </c:strRef>
          </c:tx>
          <c:spPr>
            <a:solidFill>
              <a:srgbClr val="4472C4"/>
            </a:solidFill>
            <a:ln>
              <a:solidFill>
                <a:srgbClr val="0070C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'2020.04'!$U$7:$U$19</c:f>
              <c:strCache>
                <c:ptCount val="13"/>
                <c:pt idx="0">
                  <c:v>全体計</c:v>
                </c:pt>
                <c:pt idx="1">
                  <c:v>販売（販売）</c:v>
                </c:pt>
                <c:pt idx="2">
                  <c:v>サービス（給仕）</c:v>
                </c:pt>
                <c:pt idx="3">
                  <c:v>運搬・清掃・包装等</c:v>
                </c:pt>
                <c:pt idx="4">
                  <c:v>サービス（調理）</c:v>
                </c:pt>
                <c:pt idx="5">
                  <c:v>専門（教員・講師・
インストラクター）</c:v>
                </c:pt>
                <c:pt idx="6">
                  <c:v>事務</c:v>
                </c:pt>
                <c:pt idx="7">
                  <c:v>サービス（医療・
福祉サービス）</c:v>
                </c:pt>
                <c:pt idx="8">
                  <c:v>サービス（接客）</c:v>
                </c:pt>
                <c:pt idx="9">
                  <c:v>サービス（その他サービス職）</c:v>
                </c:pt>
                <c:pt idx="10">
                  <c:v>生産工程</c:v>
                </c:pt>
                <c:pt idx="11">
                  <c:v>専門（医療・福祉専門職）</c:v>
                </c:pt>
                <c:pt idx="12">
                  <c:v>他</c:v>
                </c:pt>
              </c:strCache>
            </c:strRef>
          </c:cat>
          <c:val>
            <c:numRef>
              <c:f>'2020.04'!$W$7:$W$18</c:f>
              <c:numCache>
                <c:formatCode>\+0.0%;\-0.0%;0.0%</c:formatCode>
                <c:ptCount val="12"/>
                <c:pt idx="0">
                  <c:v>-0.37403007178869785</c:v>
                </c:pt>
                <c:pt idx="1">
                  <c:v>-0.30153832875607067</c:v>
                </c:pt>
                <c:pt idx="2">
                  <c:v>-0.42835206622985356</c:v>
                </c:pt>
                <c:pt idx="3">
                  <c:v>-0.39959685130500222</c:v>
                </c:pt>
                <c:pt idx="4">
                  <c:v>-0.44341281739458627</c:v>
                </c:pt>
                <c:pt idx="5">
                  <c:v>-0.15249276706910653</c:v>
                </c:pt>
                <c:pt idx="6">
                  <c:v>-0.28153271175356642</c:v>
                </c:pt>
                <c:pt idx="7">
                  <c:v>-0.36325441602839659</c:v>
                </c:pt>
                <c:pt idx="8">
                  <c:v>-0.58329233845372608</c:v>
                </c:pt>
                <c:pt idx="9">
                  <c:v>-0.21892773583930092</c:v>
                </c:pt>
                <c:pt idx="10">
                  <c:v>-0.4131593982098648</c:v>
                </c:pt>
                <c:pt idx="11">
                  <c:v>-0.32191593825386799</c:v>
                </c:pt>
              </c:numCache>
            </c:numRef>
          </c:val>
          <c:extLst>
            <c:ext xmlns:c16="http://schemas.microsoft.com/office/drawing/2014/chart" uri="{C3380CC4-5D6E-409C-BE32-E72D297353CC}">
              <c16:uniqueId val="{00000000-7473-4F38-873A-ABCE1B13E96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low"/>
        <c:txPr>
          <a:bodyPr rot="0" vert="eaVert"/>
          <a:lstStyle/>
          <a:p>
            <a:pPr>
              <a:defRPr sz="800">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txPr>
          <a:bodyPr/>
          <a:lstStyle/>
          <a:p>
            <a:pPr>
              <a:defRPr sz="800"/>
            </a:pPr>
            <a:endParaRPr lang="ja-JP"/>
          </a:p>
        </c:txPr>
        <c:crossAx val="662181208"/>
        <c:crossesAt val="1"/>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809-4031-B8F7-CC8A23A86E46}"/>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809-4031-B8F7-CC8A23A86E46}"/>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809-4031-B8F7-CC8A23A86E46}"/>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809-4031-B8F7-CC8A23A86E4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'2020.04'!$K$33:$K$36</c:f>
              <c:strCache>
                <c:ptCount val="4"/>
                <c:pt idx="0">
                  <c:v>全体計</c:v>
                </c:pt>
                <c:pt idx="1">
                  <c:v>正社員</c:v>
                </c:pt>
                <c:pt idx="2">
                  <c:v>アルバイト・パート</c:v>
                </c:pt>
                <c:pt idx="3">
                  <c:v>契約社員他</c:v>
                </c:pt>
              </c:strCache>
            </c:strRef>
          </c:cat>
          <c:val>
            <c:numRef>
              <c:f>'2020.04'!$M$33:$M$36</c:f>
              <c:numCache>
                <c:formatCode>\+0.0%;\-0.0%;0.0%</c:formatCode>
                <c:ptCount val="4"/>
                <c:pt idx="0">
                  <c:v>-0.37886354725442761</c:v>
                </c:pt>
                <c:pt idx="1">
                  <c:v>-0.33921864221441611</c:v>
                </c:pt>
                <c:pt idx="2">
                  <c:v>-0.38826358176770626</c:v>
                </c:pt>
                <c:pt idx="3">
                  <c:v>-0.39261163165135426</c:v>
                </c:pt>
              </c:numCache>
            </c:numRef>
          </c:val>
          <c:extLst>
            <c:ext xmlns:c16="http://schemas.microsoft.com/office/drawing/2014/chart" uri="{C3380CC4-5D6E-409C-BE32-E72D297353CC}">
              <c16:uniqueId val="{00000007-6809-4031-B8F7-CC8A23A86E46}"/>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8901808785532"/>
          <c:h val="0.58289657210401891"/>
        </c:manualLayout>
      </c:layout>
      <c:barChart>
        <c:barDir val="col"/>
        <c:grouping val="clustered"/>
        <c:varyColors val="0"/>
        <c:ser>
          <c:idx val="1"/>
          <c:order val="0"/>
          <c:tx>
            <c:strRef>
              <c:f>'2020.04'!$K$40:$K$46</c:f>
              <c:strCache>
                <c:ptCount val="7"/>
                <c:pt idx="0">
                  <c:v>全国計</c:v>
                </c:pt>
                <c:pt idx="1">
                  <c:v>北海道・東北</c:v>
                </c:pt>
                <c:pt idx="2">
                  <c:v>関東・甲信越</c:v>
                </c:pt>
                <c:pt idx="3">
                  <c:v>中部・北陸</c:v>
                </c:pt>
                <c:pt idx="4">
                  <c:v>近畿</c:v>
                </c:pt>
                <c:pt idx="5">
                  <c:v>中四国</c:v>
                </c:pt>
                <c:pt idx="6">
                  <c:v>九州・沖縄</c:v>
                </c:pt>
              </c:strCache>
            </c:strRef>
          </c:tx>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132-445F-B966-2275F4D25C1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132-445F-B966-2275F4D25C1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132-445F-B966-2275F4D25C1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132-445F-B966-2275F4D25C1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132-445F-B966-2275F4D25C1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132-445F-B966-2275F4D25C19}"/>
              </c:ext>
            </c:extLst>
          </c:dPt>
          <c:dLbls>
            <c:dLbl>
              <c:idx val="1"/>
              <c:layout>
                <c:manualLayout>
                  <c:x val="8.2041343669250651E-3"/>
                  <c:y val="-3.0023640661938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32-445F-B966-2275F4D25C19}"/>
                </c:ext>
              </c:extLst>
            </c:dLbl>
            <c:dLbl>
              <c:idx val="4"/>
              <c:layout>
                <c:manualLayout>
                  <c:x val="7.520369627062973E-17"/>
                  <c:y val="-1.1258569739952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132-445F-B966-2275F4D25C1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'2020.04'!$K$40:$K$46</c:f>
              <c:strCache>
                <c:ptCount val="7"/>
                <c:pt idx="0">
                  <c:v>全国計</c:v>
                </c:pt>
                <c:pt idx="1">
                  <c:v>北海道・東北</c:v>
                </c:pt>
                <c:pt idx="2">
                  <c:v>関東・甲信越</c:v>
                </c:pt>
                <c:pt idx="3">
                  <c:v>中部・北陸</c:v>
                </c:pt>
                <c:pt idx="4">
                  <c:v>近畿</c:v>
                </c:pt>
                <c:pt idx="5">
                  <c:v>中四国</c:v>
                </c:pt>
                <c:pt idx="6">
                  <c:v>九州・沖縄</c:v>
                </c:pt>
              </c:strCache>
            </c:strRef>
          </c:cat>
          <c:val>
            <c:numRef>
              <c:f>'2020.04'!$M$40:$M$46</c:f>
              <c:numCache>
                <c:formatCode>\+0.0%;\-0.0%;0.0%</c:formatCode>
                <c:ptCount val="7"/>
                <c:pt idx="0">
                  <c:v>-0.38094323293813592</c:v>
                </c:pt>
                <c:pt idx="1">
                  <c:v>-0.38034777012920595</c:v>
                </c:pt>
                <c:pt idx="2">
                  <c:v>-0.36327522899465881</c:v>
                </c:pt>
                <c:pt idx="3">
                  <c:v>-0.39186353434931331</c:v>
                </c:pt>
                <c:pt idx="4">
                  <c:v>-0.41285985694967808</c:v>
                </c:pt>
                <c:pt idx="5">
                  <c:v>-0.35347215379001962</c:v>
                </c:pt>
                <c:pt idx="6">
                  <c:v>-0.40782056819831558</c:v>
                </c:pt>
              </c:numCache>
            </c:numRef>
          </c:val>
          <c:extLst>
            <c:ext xmlns:c16="http://schemas.microsoft.com/office/drawing/2014/chart" uri="{C3380CC4-5D6E-409C-BE32-E72D297353CC}">
              <c16:uniqueId val="{0000000C-F132-445F-B966-2275F4D25C19}"/>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5"/>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a:t>
            </a:r>
            <a:r>
              <a:rPr lang="ja-JP" altLang="en-US" sz="900"/>
              <a:t>主要</a:t>
            </a:r>
            <a:r>
              <a:rPr lang="ja-JP" sz="900"/>
              <a:t>職種</a:t>
            </a:r>
            <a:r>
              <a:rPr lang="ja-JP" altLang="en-US" sz="900"/>
              <a:t>の対前年同月比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7.2884359667071963E-2"/>
          <c:y val="9.2227979274611405E-2"/>
          <c:w val="0.75817868014571965"/>
          <c:h val="0.44366175730624346"/>
        </c:manualLayout>
      </c:layout>
      <c:barChart>
        <c:barDir val="col"/>
        <c:grouping val="clustered"/>
        <c:varyColors val="0"/>
        <c:ser>
          <c:idx val="1"/>
          <c:order val="0"/>
          <c:tx>
            <c:strRef>
              <c:f>'2020.03'!$W$6</c:f>
              <c:strCache>
                <c:ptCount val="1"/>
                <c:pt idx="0">
                  <c:v>前年同月比</c:v>
                </c:pt>
              </c:strCache>
            </c:strRef>
          </c:tx>
          <c:spPr>
            <a:pattFill prst="pct75">
              <a:fgClr>
                <a:srgbClr val="0070C0"/>
              </a:fgClr>
              <a:bgClr>
                <a:schemeClr val="bg1"/>
              </a:bgClr>
            </a:pattFill>
            <a:ln>
              <a:solidFill>
                <a:srgbClr val="0070C0"/>
              </a:solidFill>
            </a:ln>
          </c:spPr>
          <c:invertIfNegative val="1"/>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'2020.03'!$U$7:$U$19</c:f>
              <c:strCache>
                <c:ptCount val="13"/>
                <c:pt idx="0">
                  <c:v>全体計</c:v>
                </c:pt>
                <c:pt idx="1">
                  <c:v>販売（販売）</c:v>
                </c:pt>
                <c:pt idx="2">
                  <c:v>サービス（給仕）</c:v>
                </c:pt>
                <c:pt idx="3">
                  <c:v>運搬・清掃・包装等</c:v>
                </c:pt>
                <c:pt idx="4">
                  <c:v>サービス（調理）</c:v>
                </c:pt>
                <c:pt idx="5">
                  <c:v>サービス（接客）</c:v>
                </c:pt>
                <c:pt idx="6">
                  <c:v>事務</c:v>
                </c:pt>
                <c:pt idx="7">
                  <c:v>専門（教員・講師・
インストラクター）</c:v>
                </c:pt>
                <c:pt idx="8">
                  <c:v>サービス（医療・
福祉サービス）</c:v>
                </c:pt>
                <c:pt idx="9">
                  <c:v>生産工程</c:v>
                </c:pt>
                <c:pt idx="10">
                  <c:v>サービス（その他
サービス職）</c:v>
                </c:pt>
                <c:pt idx="11">
                  <c:v>専門（医療・福祉専門職）</c:v>
                </c:pt>
                <c:pt idx="12">
                  <c:v>他</c:v>
                </c:pt>
              </c:strCache>
            </c:strRef>
          </c:cat>
          <c:val>
            <c:numRef>
              <c:f>'2020.03'!$W$7:$W$18</c:f>
              <c:numCache>
                <c:formatCode>\+0.0%;\-0.0%;0.0%</c:formatCode>
                <c:ptCount val="12"/>
                <c:pt idx="0">
                  <c:v>-5.5818424591540405E-2</c:v>
                </c:pt>
                <c:pt idx="1">
                  <c:v>-3.1648217512913801E-2</c:v>
                </c:pt>
                <c:pt idx="2">
                  <c:v>-1.6313648556403715E-2</c:v>
                </c:pt>
                <c:pt idx="3">
                  <c:v>-9.3207384840217178E-2</c:v>
                </c:pt>
                <c:pt idx="4">
                  <c:v>1.1819465212052238E-2</c:v>
                </c:pt>
                <c:pt idx="5">
                  <c:v>-0.20476890438532869</c:v>
                </c:pt>
                <c:pt idx="6">
                  <c:v>-7.7535949594349618E-2</c:v>
                </c:pt>
                <c:pt idx="7">
                  <c:v>0.13114617825129193</c:v>
                </c:pt>
                <c:pt idx="8">
                  <c:v>0.13133515807069784</c:v>
                </c:pt>
                <c:pt idx="9">
                  <c:v>-3.780200089592356E-2</c:v>
                </c:pt>
                <c:pt idx="10">
                  <c:v>1.9269193303581345E-2</c:v>
                </c:pt>
                <c:pt idx="11">
                  <c:v>-0.14913846792609509</c:v>
                </c:pt>
              </c:numCache>
            </c:numRef>
          </c:val>
          <c:extLst>
            <c:ext xmlns:c16="http://schemas.microsoft.com/office/drawing/2014/chart" uri="{C3380CC4-5D6E-409C-BE32-E72D297353CC}">
              <c16:uniqueId val="{00000000-B384-46F1-B031-EAD21736FAC1}"/>
            </c:ext>
          </c:extLst>
        </c:ser>
        <c:dLbls>
          <c:showLegendKey val="0"/>
          <c:showVal val="0"/>
          <c:showCatName val="0"/>
          <c:showSerName val="0"/>
          <c:showPercent val="0"/>
          <c:showBubbleSize val="0"/>
        </c:dLbls>
        <c:gapWidth val="30"/>
        <c:axId val="662181208"/>
        <c:axId val="662178256"/>
      </c:barChart>
      <c:catAx>
        <c:axId val="662181208"/>
        <c:scaling>
          <c:orientation val="minMax"/>
        </c:scaling>
        <c:delete val="0"/>
        <c:axPos val="b"/>
        <c:numFmt formatCode="General" sourceLinked="1"/>
        <c:majorTickMark val="out"/>
        <c:minorTickMark val="none"/>
        <c:tickLblPos val="nextTo"/>
        <c:txPr>
          <a:bodyPr rot="0" vert="eaVert"/>
          <a:lstStyle/>
          <a:p>
            <a:pPr>
              <a:defRPr>
                <a:latin typeface="Yu Gothic Medium" panose="020B0400000000000000" pitchFamily="34" charset="-128"/>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scaling>
        <c:delete val="0"/>
        <c:axPos val="l"/>
        <c:numFmt formatCode="0%" sourceLinked="0"/>
        <c:majorTickMark val="out"/>
        <c:minorTickMark val="none"/>
        <c:tickLblPos val="nextTo"/>
        <c:crossAx val="66218120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1750-435B-90A0-3ED01473A7B7}"/>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1750-435B-90A0-3ED01473A7B7}"/>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1750-435B-90A0-3ED01473A7B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750-435B-90A0-3ED01473A7B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'2020.03'!$K$33:$K$36</c:f>
              <c:strCache>
                <c:ptCount val="4"/>
                <c:pt idx="0">
                  <c:v>全体計</c:v>
                </c:pt>
                <c:pt idx="1">
                  <c:v>正社員</c:v>
                </c:pt>
                <c:pt idx="2">
                  <c:v>アルバイト・パート</c:v>
                </c:pt>
                <c:pt idx="3">
                  <c:v>契約社員他</c:v>
                </c:pt>
              </c:strCache>
            </c:strRef>
          </c:cat>
          <c:val>
            <c:numRef>
              <c:f>'2020.03'!$M$33:$M$36</c:f>
              <c:numCache>
                <c:formatCode>\+0.0%;\-0.0%;0.0%</c:formatCode>
                <c:ptCount val="4"/>
                <c:pt idx="0">
                  <c:v>-6.7455659101940069E-2</c:v>
                </c:pt>
                <c:pt idx="1">
                  <c:v>-0.16902954749077015</c:v>
                </c:pt>
                <c:pt idx="2">
                  <c:v>-2.8963094096370212E-2</c:v>
                </c:pt>
                <c:pt idx="3">
                  <c:v>-0.20938099506141772</c:v>
                </c:pt>
              </c:numCache>
            </c:numRef>
          </c:val>
          <c:extLst>
            <c:ext xmlns:c16="http://schemas.microsoft.com/office/drawing/2014/chart" uri="{C3380CC4-5D6E-409C-BE32-E72D297353CC}">
              <c16:uniqueId val="{00000007-1750-435B-90A0-3ED01473A7B7}"/>
            </c:ext>
          </c:extLst>
        </c:ser>
        <c:dLbls>
          <c:showLegendKey val="0"/>
          <c:showVal val="0"/>
          <c:showCatName val="0"/>
          <c:showSerName val="0"/>
          <c:showPercent val="0"/>
          <c:showBubbleSize val="0"/>
        </c:dLbls>
        <c:gapWidth val="30"/>
        <c:axId val="969010168"/>
        <c:axId val="969013120"/>
      </c:barChart>
      <c:catAx>
        <c:axId val="969010168"/>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15000000000000002"/>
        </c:scaling>
        <c:delete val="0"/>
        <c:axPos val="l"/>
        <c:numFmt formatCode="0%" sourceLinked="0"/>
        <c:majorTickMark val="out"/>
        <c:minorTickMark val="none"/>
        <c:tickLblPos val="nextTo"/>
        <c:crossAx val="969010168"/>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tx>
            <c:strRef>
              <c:f>'2020.03'!$K$40:$K$46</c:f>
              <c:strCache>
                <c:ptCount val="7"/>
                <c:pt idx="0">
                  <c:v>全国</c:v>
                </c:pt>
                <c:pt idx="1">
                  <c:v>北海道・東北</c:v>
                </c:pt>
                <c:pt idx="2">
                  <c:v>関東・甲信越</c:v>
                </c:pt>
                <c:pt idx="3">
                  <c:v>中部・北陸</c:v>
                </c:pt>
                <c:pt idx="4">
                  <c:v>近畿</c:v>
                </c:pt>
                <c:pt idx="5">
                  <c:v>中四国</c:v>
                </c:pt>
                <c:pt idx="6">
                  <c:v>九州・沖縄</c:v>
                </c:pt>
              </c:strCache>
            </c:strRef>
          </c:tx>
          <c:spPr>
            <a:pattFill prst="pct75">
              <a:fgClr>
                <a:srgbClr val="0070C0"/>
              </a:fgClr>
              <a:bgClr>
                <a:schemeClr val="bg1"/>
              </a:bgClr>
            </a:pattFill>
            <a:ln w="9525">
              <a:solidFill>
                <a:schemeClr val="accent1"/>
              </a:solidFill>
            </a:ln>
          </c:spPr>
          <c:invertIfNegative val="1"/>
          <c:dPt>
            <c:idx val="0"/>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1-2AB1-4EF5-8A73-F7CC68352815}"/>
              </c:ext>
            </c:extLst>
          </c:dPt>
          <c:dPt>
            <c:idx val="1"/>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3-2AB1-4EF5-8A73-F7CC68352815}"/>
              </c:ext>
            </c:extLst>
          </c:dPt>
          <c:dPt>
            <c:idx val="2"/>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5-2AB1-4EF5-8A73-F7CC68352815}"/>
              </c:ext>
            </c:extLst>
          </c:dPt>
          <c:dPt>
            <c:idx val="3"/>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7-2AB1-4EF5-8A73-F7CC68352815}"/>
              </c:ext>
            </c:extLst>
          </c:dPt>
          <c:dPt>
            <c:idx val="4"/>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9-2AB1-4EF5-8A73-F7CC68352815}"/>
              </c:ext>
            </c:extLst>
          </c:dPt>
          <c:dPt>
            <c:idx val="5"/>
            <c:invertIfNegative val="1"/>
            <c:bubble3D val="0"/>
            <c:spPr>
              <a:pattFill prst="pct75">
                <a:fgClr>
                  <a:srgbClr val="0070C0"/>
                </a:fgClr>
                <a:bgClr>
                  <a:schemeClr val="bg1"/>
                </a:bgClr>
              </a:pattFill>
              <a:ln w="9525">
                <a:solidFill>
                  <a:schemeClr val="accent1"/>
                </a:solidFill>
              </a:ln>
              <a:effectLst/>
            </c:spPr>
            <c:extLst>
              <c:ext xmlns:c16="http://schemas.microsoft.com/office/drawing/2014/chart" uri="{C3380CC4-5D6E-409C-BE32-E72D297353CC}">
                <c16:uniqueId val="{0000000B-2AB1-4EF5-8A73-F7CC68352815}"/>
              </c:ext>
            </c:extLst>
          </c:dPt>
          <c:dLbls>
            <c:dLbl>
              <c:idx val="4"/>
              <c:layout>
                <c:manualLayout>
                  <c:x val="7.520369627062973E-17"/>
                  <c:y val="-5.6294326241134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AB1-4EF5-8A73-F7CC6835281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'2020.03'!$K$40:$K$46</c:f>
              <c:strCache>
                <c:ptCount val="7"/>
                <c:pt idx="0">
                  <c:v>全国</c:v>
                </c:pt>
                <c:pt idx="1">
                  <c:v>北海道・東北</c:v>
                </c:pt>
                <c:pt idx="2">
                  <c:v>関東・甲信越</c:v>
                </c:pt>
                <c:pt idx="3">
                  <c:v>中部・北陸</c:v>
                </c:pt>
                <c:pt idx="4">
                  <c:v>近畿</c:v>
                </c:pt>
                <c:pt idx="5">
                  <c:v>中四国</c:v>
                </c:pt>
                <c:pt idx="6">
                  <c:v>九州・沖縄</c:v>
                </c:pt>
              </c:strCache>
            </c:strRef>
          </c:cat>
          <c:val>
            <c:numRef>
              <c:f>'2020.03'!$M$40:$M$46</c:f>
              <c:numCache>
                <c:formatCode>\+0.0%;\-0.0%;0.0%</c:formatCode>
                <c:ptCount val="7"/>
                <c:pt idx="0">
                  <c:v>-7.9940059357320736E-2</c:v>
                </c:pt>
                <c:pt idx="1">
                  <c:v>-0.15279424669848685</c:v>
                </c:pt>
                <c:pt idx="2">
                  <c:v>-3.6038157046269781E-2</c:v>
                </c:pt>
                <c:pt idx="3">
                  <c:v>-0.11150163538034752</c:v>
                </c:pt>
                <c:pt idx="4">
                  <c:v>-0.10894836835860455</c:v>
                </c:pt>
                <c:pt idx="5">
                  <c:v>-0.11048994071760798</c:v>
                </c:pt>
                <c:pt idx="6">
                  <c:v>-0.13874325191930348</c:v>
                </c:pt>
              </c:numCache>
            </c:numRef>
          </c:val>
          <c:extLst>
            <c:ext xmlns:c16="http://schemas.microsoft.com/office/drawing/2014/chart" uri="{C3380CC4-5D6E-409C-BE32-E72D297353CC}">
              <c16:uniqueId val="{0000000C-2AB1-4EF5-8A73-F7CC68352815}"/>
            </c:ext>
          </c:extLst>
        </c:ser>
        <c:dLbls>
          <c:showLegendKey val="0"/>
          <c:showVal val="0"/>
          <c:showCatName val="0"/>
          <c:showSerName val="0"/>
          <c:showPercent val="0"/>
          <c:showBubbleSize val="0"/>
        </c:dLbls>
        <c:gapWidth val="30"/>
        <c:axId val="966685976"/>
        <c:axId val="966686304"/>
      </c:barChart>
      <c:catAx>
        <c:axId val="966685976"/>
        <c:scaling>
          <c:orientation val="minMax"/>
        </c:scaling>
        <c:delete val="0"/>
        <c:axPos val="b"/>
        <c:numFmt formatCode="General" sourceLinked="1"/>
        <c:majorTickMark val="out"/>
        <c:minorTickMark val="none"/>
        <c:tickLblPos val="nextTo"/>
        <c:txPr>
          <a:bodyPr rot="0" vert="eaVert"/>
          <a:lstStyle/>
          <a:p>
            <a:pPr>
              <a:defRPr>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15000000000000002"/>
          <c:min val="-0.25"/>
        </c:scaling>
        <c:delete val="0"/>
        <c:axPos val="l"/>
        <c:numFmt formatCode="0%" sourceLinked="0"/>
        <c:majorTickMark val="out"/>
        <c:minorTickMark val="none"/>
        <c:tickLblPos val="nextTo"/>
        <c:crossAx val="966685976"/>
        <c:crosses val="autoZero"/>
        <c:crossBetween val="between"/>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FD1-4B92-B513-328FBBE1512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FD1-4B92-B513-328FBBE1512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FD1-4B92-B513-328FBBE1512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FD1-4B92-B513-328FBBE1512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FD1-4B92-B513-328FBBE1512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FD1-4B92-B513-328FBBE1512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FD1-4B92-B513-328FBBE1512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FD1-4B92-B513-328FBBE1512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FD1-4B92-B513-328FBBE1512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FD1-4B92-B513-328FBBE1512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FD1-4B92-B513-328FBBE1512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FD1-4B92-B513-328FBBE1512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D1-4B92-B513-328FBBE1512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D1-4B92-B513-328FBBE1512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D1-4B92-B513-328FBBE1512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D1-4B92-B513-328FBBE1512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FD1-4B92-B513-328FBBE1512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FD1-4B92-B513-328FBBE1512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1FD1-4B92-B513-328FBBE1512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FD1-4B92-B513-328FBBE1512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FD1-4B92-B513-328FBBE1512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FD1-4B92-B513-328FBBE1512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1FD1-4B92-B513-328FBBE1512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FD1-4B92-B513-328FBBE1512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'2020.02'!$V$8:$V$19</c:f>
              <c:numCache>
                <c:formatCode>#,##0_ </c:formatCode>
                <c:ptCount val="12"/>
                <c:pt idx="0">
                  <c:v>338219</c:v>
                </c:pt>
                <c:pt idx="1">
                  <c:v>246722.75</c:v>
                </c:pt>
                <c:pt idx="2">
                  <c:v>177943</c:v>
                </c:pt>
                <c:pt idx="3">
                  <c:v>162106.25</c:v>
                </c:pt>
                <c:pt idx="4">
                  <c:v>124526.5</c:v>
                </c:pt>
                <c:pt idx="5">
                  <c:v>109396</c:v>
                </c:pt>
                <c:pt idx="6">
                  <c:v>85563.75</c:v>
                </c:pt>
                <c:pt idx="7">
                  <c:v>78708</c:v>
                </c:pt>
                <c:pt idx="8">
                  <c:v>75569.5</c:v>
                </c:pt>
                <c:pt idx="9">
                  <c:v>67138.5</c:v>
                </c:pt>
                <c:pt idx="10">
                  <c:v>41239.75</c:v>
                </c:pt>
                <c:pt idx="11">
                  <c:v>138727.5</c:v>
                </c:pt>
              </c:numCache>
            </c:numRef>
          </c:val>
          <c:extLst>
            <c:ext xmlns:c16="http://schemas.microsoft.com/office/drawing/2014/chart" uri="{C3380CC4-5D6E-409C-BE32-E72D297353CC}">
              <c16:uniqueId val="{00000018-1FD1-4B92-B513-328FBBE1512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FD1-4B92-B513-328FBBE151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FD1-4B92-B513-328FBBE151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FD1-4B92-B513-328FBBE151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FD1-4B92-B513-328FBBE151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FD1-4B92-B513-328FBBE151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FD1-4B92-B513-328FBBE151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FD1-4B92-B513-328FBBE151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FD1-4B92-B513-328FBBE151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FD1-4B92-B513-328FBBE151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FD1-4B92-B513-328FBBE1512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FD1-4B92-B513-328FBBE1512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FD1-4B92-B513-328FBBE15127}"/>
                    </c:ext>
                  </c:extLst>
                </c:dPt>
                <c:cat>
                  <c:strRef>
                    <c:extLst>
                      <c:ext uri="{02D57815-91ED-43cb-92C2-25804820EDAC}">
                        <c15:formulaRef>
                          <c15:sqref>'2020.02'!$U$8:$U$19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'2020.02'!$X$8:$X$19</c15:sqref>
                        </c15:formulaRef>
                      </c:ext>
                    </c:extLst>
                    <c:numCache>
                      <c:formatCode>0.0%</c:formatCode>
                      <c:ptCount val="12"/>
                      <c:pt idx="0">
                        <c:v>0.20549675990158339</c:v>
                      </c:pt>
                      <c:pt idx="1">
                        <c:v>0.14990501928930186</c:v>
                      </c:pt>
                      <c:pt idx="2">
                        <c:v>0.10811548123306927</c:v>
                      </c:pt>
                      <c:pt idx="3">
                        <c:v>9.849331094585477E-2</c:v>
                      </c:pt>
                      <c:pt idx="4">
                        <c:v>7.5660422010249348E-2</c:v>
                      </c:pt>
                      <c:pt idx="5">
                        <c:v>6.6467358564106738E-2</c:v>
                      </c:pt>
                      <c:pt idx="6">
                        <c:v>5.1987243147277672E-2</c:v>
                      </c:pt>
                      <c:pt idx="7">
                        <c:v>4.7821792916228317E-2</c:v>
                      </c:pt>
                      <c:pt idx="8">
                        <c:v>4.5914887683372922E-2</c:v>
                      </c:pt>
                      <c:pt idx="9">
                        <c:v>4.07923393264496E-2</c:v>
                      </c:pt>
                      <c:pt idx="10">
                        <c:v>2.5056649697832837E-2</c:v>
                      </c:pt>
                      <c:pt idx="11">
                        <c:v>8.4288735284673275E-2</c:v>
                      </c:pt>
                    </c:numCache>
                  </c:numRef>
                </c:val>
                <c:extLst>
                  <c:ext xmlns:c16="http://schemas.microsoft.com/office/drawing/2014/chart" uri="{C3380CC4-5D6E-409C-BE32-E72D297353CC}">
                    <c16:uniqueId val="{00000031-1FD1-4B92-B513-328FBBE1512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D681-48BE-B9E6-A9F29509DE8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D681-48BE-B9E6-A9F29509DE8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D681-48BE-B9E6-A9F29509DE8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D681-48BE-B9E6-A9F29509DE8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D681-48BE-B9E6-A9F29509DE8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D681-48BE-B9E6-A9F29509DE8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'2020.02'!$K$34:$K$36</c:f>
              <c:strCache>
                <c:ptCount val="3"/>
                <c:pt idx="0">
                  <c:v>正社員</c:v>
                </c:pt>
                <c:pt idx="1">
                  <c:v>アルバイト・パート</c:v>
                </c:pt>
                <c:pt idx="2">
                  <c:v>契約社員他</c:v>
                </c:pt>
              </c:strCache>
            </c:strRef>
          </c:cat>
          <c:val>
            <c:numRef>
              <c:f>'2020.02'!$L$34:$L$36</c:f>
              <c:numCache>
                <c:formatCode>#,##0_ </c:formatCode>
                <c:ptCount val="3"/>
                <c:pt idx="0">
                  <c:v>259525.75</c:v>
                </c:pt>
                <c:pt idx="1">
                  <c:v>1141959.75</c:v>
                </c:pt>
                <c:pt idx="2">
                  <c:v>87160</c:v>
                </c:pt>
              </c:numCache>
            </c:numRef>
          </c:val>
          <c:extLst>
            <c:ext xmlns:c16="http://schemas.microsoft.com/office/drawing/2014/chart" uri="{C3380CC4-5D6E-409C-BE32-E72D297353CC}">
              <c16:uniqueId val="{00000006-D681-48BE-B9E6-A9F29509DE8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681-48BE-B9E6-A9F29509DE8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681-48BE-B9E6-A9F29509DE8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681-48BE-B9E6-A9F29509DE87}"/>
              </c:ext>
            </c:extLst>
          </c:dPt>
          <c:cat>
            <c:strRef>
              <c:f>'2020.02'!$K$34:$K$36</c:f>
              <c:strCache>
                <c:ptCount val="3"/>
                <c:pt idx="0">
                  <c:v>正社員</c:v>
                </c:pt>
                <c:pt idx="1">
                  <c:v>アルバイト・パート</c:v>
                </c:pt>
                <c:pt idx="2">
                  <c:v>契約社員他</c:v>
                </c:pt>
              </c:strCache>
            </c:strRef>
          </c:cat>
          <c:val>
            <c:numRef>
              <c:f>'2020.02'!$N$34:$N$36</c:f>
              <c:numCache>
                <c:formatCode>0.0%</c:formatCode>
                <c:ptCount val="3"/>
                <c:pt idx="0">
                  <c:v>0.17433683842123596</c:v>
                </c:pt>
                <c:pt idx="1">
                  <c:v>0.7671132919153687</c:v>
                </c:pt>
                <c:pt idx="2">
                  <c:v>5.854986966339535E-2</c:v>
                </c:pt>
              </c:numCache>
            </c:numRef>
          </c:val>
          <c:extLst>
            <c:ext xmlns:c16="http://schemas.microsoft.com/office/drawing/2014/chart" uri="{C3380CC4-5D6E-409C-BE32-E72D297353CC}">
              <c16:uniqueId val="{0000000D-D681-48BE-B9E6-A9F29509DE8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4C-420D-9E00-CD3A85E5E7F8}"/>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4C-420D-9E00-CD3A85E5E7F8}"/>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4C-420D-9E00-CD3A85E5E7F8}"/>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4C-420D-9E00-CD3A85E5E7F8}"/>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4C-420D-9E00-CD3A85E5E7F8}"/>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4C-420D-9E00-CD3A85E5E7F8}"/>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4C-420D-9E00-CD3A85E5E7F8}"/>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4C-420D-9E00-CD3A85E5E7F8}"/>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4C-420D-9E00-CD3A85E5E7F8}"/>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4C-420D-9E00-CD3A85E5E7F8}"/>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4C-420D-9E00-CD3A85E5E7F8}"/>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4C-420D-9E00-CD3A85E5E7F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'2020.02'!$K$41:$K$46</c:f>
              <c:strCache>
                <c:ptCount val="6"/>
                <c:pt idx="0">
                  <c:v>北海道・東北</c:v>
                </c:pt>
                <c:pt idx="1">
                  <c:v>関東・甲信越</c:v>
                </c:pt>
                <c:pt idx="2">
                  <c:v>中部・北陸</c:v>
                </c:pt>
                <c:pt idx="3">
                  <c:v>近畿</c:v>
                </c:pt>
                <c:pt idx="4">
                  <c:v>中四国</c:v>
                </c:pt>
                <c:pt idx="5">
                  <c:v>九州・沖縄</c:v>
                </c:pt>
              </c:strCache>
            </c:strRef>
          </c:cat>
          <c:val>
            <c:numRef>
              <c:f>'2020.02'!$L$41:$L$46</c:f>
              <c:numCache>
                <c:formatCode>#,##0_);[Red]\(#,##0\)</c:formatCode>
                <c:ptCount val="6"/>
                <c:pt idx="0">
                  <c:v>88954</c:v>
                </c:pt>
                <c:pt idx="1">
                  <c:v>713648</c:v>
                </c:pt>
                <c:pt idx="2">
                  <c:v>208014.5</c:v>
                </c:pt>
                <c:pt idx="3">
                  <c:v>284315.25</c:v>
                </c:pt>
                <c:pt idx="4">
                  <c:v>74224.5</c:v>
                </c:pt>
                <c:pt idx="5">
                  <c:v>108546</c:v>
                </c:pt>
              </c:numCache>
            </c:numRef>
          </c:val>
          <c:extLst>
            <c:ext xmlns:c16="http://schemas.microsoft.com/office/drawing/2014/chart" uri="{C3380CC4-5D6E-409C-BE32-E72D297353CC}">
              <c16:uniqueId val="{0000000C-CA4C-420D-9E00-CD3A85E5E7F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4C-420D-9E00-CD3A85E5E7F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4C-420D-9E00-CD3A85E5E7F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4C-420D-9E00-CD3A85E5E7F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4C-420D-9E00-CD3A85E5E7F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4C-420D-9E00-CD3A85E5E7F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4C-420D-9E00-CD3A85E5E7F8}"/>
              </c:ext>
            </c:extLst>
          </c:dPt>
          <c:cat>
            <c:strRef>
              <c:f>'2020.02'!$K$41:$K$46</c:f>
              <c:strCache>
                <c:ptCount val="6"/>
                <c:pt idx="0">
                  <c:v>北海道・東北</c:v>
                </c:pt>
                <c:pt idx="1">
                  <c:v>関東・甲信越</c:v>
                </c:pt>
                <c:pt idx="2">
                  <c:v>中部・北陸</c:v>
                </c:pt>
                <c:pt idx="3">
                  <c:v>近畿</c:v>
                </c:pt>
                <c:pt idx="4">
                  <c:v>中四国</c:v>
                </c:pt>
                <c:pt idx="5">
                  <c:v>九州・沖縄</c:v>
                </c:pt>
              </c:strCache>
            </c:strRef>
          </c:cat>
          <c:val>
            <c:numRef>
              <c:f>'2020.02'!$N$41:$N$46</c:f>
              <c:numCache>
                <c:formatCode>0.0%</c:formatCode>
                <c:ptCount val="6"/>
                <c:pt idx="0">
                  <c:v>6.019751272626133E-2</c:v>
                </c:pt>
                <c:pt idx="1">
                  <c:v>0.48294438206343665</c:v>
                </c:pt>
                <c:pt idx="2">
                  <c:v>0.14076888628950793</c:v>
                </c:pt>
                <c:pt idx="3">
                  <c:v>0.19240361175602189</c:v>
                </c:pt>
                <c:pt idx="4">
                  <c:v>5.0229672452620278E-2</c:v>
                </c:pt>
                <c:pt idx="5">
                  <c:v>7.3455934712151921E-2</c:v>
                </c:pt>
              </c:numCache>
            </c:numRef>
          </c:val>
          <c:extLst>
            <c:ext xmlns:c16="http://schemas.microsoft.com/office/drawing/2014/chart" uri="{C3380CC4-5D6E-409C-BE32-E72D297353CC}">
              <c16:uniqueId val="{00000019-CA4C-420D-9E00-CD3A85E5E7F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'2023.01'!$V$6</c:f>
              <c:strCache>
                <c:ptCount val="1"/>
                <c:pt idx="0">
                  <c:v>件数(万件,左目盛)</c:v>
                </c:pt>
              </c:strCache>
            </c:strRef>
          </c:tx>
          <c:invertIfNegative val="0"/>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'2023.01'!$V$19:$V$43</c:f>
              <c:numCache>
                <c:formatCode>#,##0.0_);[Red]\(#,##0.0\)</c:formatCode>
                <c:ptCount val="25"/>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pt idx="21">
                  <c:v>132.5</c:v>
                </c:pt>
                <c:pt idx="22">
                  <c:v>137.46449999999999</c:v>
                </c:pt>
                <c:pt idx="23">
                  <c:v>130.02420000000001</c:v>
                </c:pt>
                <c:pt idx="24">
                  <c:v>129.07586000000001</c:v>
                </c:pt>
              </c:numCache>
            </c:numRef>
          </c:val>
          <c:extLst>
            <c:ext xmlns:c16="http://schemas.microsoft.com/office/drawing/2014/chart" uri="{C3380CC4-5D6E-409C-BE32-E72D297353CC}">
              <c16:uniqueId val="{00000000-1CF8-4BF7-B5F1-D5CC512CC37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'2023.01'!$W$6</c:f>
              <c:strCache>
                <c:ptCount val="1"/>
                <c:pt idx="0">
                  <c:v>対前年同月（右目盛）</c:v>
                </c:pt>
              </c:strCache>
            </c:strRef>
          </c:tx>
          <c:spPr>
            <a:ln w="50800">
              <a:solidFill>
                <a:srgbClr val="FFC000"/>
              </a:solidFill>
            </a:ln>
          </c:spPr>
          <c:marker>
            <c:symbol val="none"/>
          </c:marker>
          <c:dLbls>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F8-4BF7-B5F1-D5CC512CC373}"/>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F8-4BF7-B5F1-D5CC512CC373}"/>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F8-4BF7-B5F1-D5CC512CC373}"/>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F8-4BF7-B5F1-D5CC512CC373}"/>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CF8-4BF7-B5F1-D5CC512CC373}"/>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CF8-4BF7-B5F1-D5CC512CC373}"/>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CF8-4BF7-B5F1-D5CC512CC373}"/>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CF8-4BF7-B5F1-D5CC512CC373}"/>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CF8-4BF7-B5F1-D5CC512CC373}"/>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CF8-4BF7-B5F1-D5CC512CC373}"/>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CF8-4BF7-B5F1-D5CC512CC373}"/>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CF8-4BF7-B5F1-D5CC512CC373}"/>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CF8-4BF7-B5F1-D5CC512CC373}"/>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CF8-4BF7-B5F1-D5CC512CC373}"/>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CF8-4BF7-B5F1-D5CC512CC373}"/>
                </c:ext>
              </c:extLst>
            </c:dLbl>
            <c:dLbl>
              <c:idx val="20"/>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CF8-4BF7-B5F1-D5CC512CC373}"/>
                </c:ext>
              </c:extLst>
            </c:dLbl>
            <c:dLbl>
              <c:idx val="23"/>
              <c:layout>
                <c:manualLayout>
                  <c:x val="-2.6256705144222171E-2"/>
                  <c:y val="-5.10535405872193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CF8-4BF7-B5F1-D5CC512CC373}"/>
                </c:ext>
              </c:extLst>
            </c:dLbl>
            <c:dLbl>
              <c:idx val="24"/>
              <c:layout>
                <c:manualLayout>
                  <c:x val="-1.9190087228494017E-2"/>
                  <c:y val="-5.269416452477119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1CF8-4BF7-B5F1-D5CC512CC37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'2023.01'!$U$19:$U$43</c:f>
              <c:strCache>
                <c:ptCount val="25"/>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pt idx="21">
                  <c:v>.10</c:v>
                </c:pt>
                <c:pt idx="22">
                  <c:v>.11</c:v>
                </c:pt>
                <c:pt idx="23">
                  <c:v>.12</c:v>
                </c:pt>
                <c:pt idx="24">
                  <c:v>2023
.1</c:v>
                </c:pt>
              </c:strCache>
            </c:strRef>
          </c:cat>
          <c:val>
            <c:numRef>
              <c:f>'2023.01'!$W$19:$W$43</c:f>
              <c:numCache>
                <c:formatCode>\+0.0%;\-0.0%;0.0%</c:formatCode>
                <c:ptCount val="25"/>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pt idx="21">
                  <c:v>0.435</c:v>
                </c:pt>
                <c:pt idx="22">
                  <c:v>0.2584299996484638</c:v>
                </c:pt>
                <c:pt idx="23">
                  <c:v>0.26200000000000001</c:v>
                </c:pt>
                <c:pt idx="24">
                  <c:v>0.17291831217929543</c:v>
                </c:pt>
              </c:numCache>
            </c:numRef>
          </c:val>
          <c:smooth val="0"/>
          <c:extLst>
            <c:ext xmlns:c16="http://schemas.microsoft.com/office/drawing/2014/chart" uri="{C3380CC4-5D6E-409C-BE32-E72D297353CC}">
              <c16:uniqueId val="{00000013-1CF8-4BF7-B5F1-D5CC512CC37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EB2-4631-8B7F-40C1ADBB390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EB2-4631-8B7F-40C1ADBB390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EB2-4631-8B7F-40C1ADBB390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EB2-4631-8B7F-40C1ADBB390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EB2-4631-8B7F-40C1ADBB390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EB2-4631-8B7F-40C1ADBB390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EB2-4631-8B7F-40C1ADBB390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EB2-4631-8B7F-40C1ADBB390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EB2-4631-8B7F-40C1ADBB390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EB2-4631-8B7F-40C1ADBB390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EB2-4631-8B7F-40C1ADBB390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EB2-4631-8B7F-40C1ADBB390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B2-4631-8B7F-40C1ADBB390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B2-4631-8B7F-40C1ADBB390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B2-4631-8B7F-40C1ADBB390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B2-4631-8B7F-40C1ADBB390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EB2-4631-8B7F-40C1ADBB390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EB2-4631-8B7F-40C1ADBB390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EB2-4631-8B7F-40C1ADBB390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EB2-4631-8B7F-40C1ADBB390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EB2-4631-8B7F-40C1ADBB390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EB2-4631-8B7F-40C1ADBB390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EB2-4631-8B7F-40C1ADBB390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EB2-4631-8B7F-40C1ADBB390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'2020.01'!$V$8:$V$19</c:f>
              <c:numCache>
                <c:formatCode>#,##0_ </c:formatCode>
                <c:ptCount val="12"/>
                <c:pt idx="0">
                  <c:v>295992</c:v>
                </c:pt>
                <c:pt idx="1">
                  <c:v>205307.5</c:v>
                </c:pt>
                <c:pt idx="2">
                  <c:v>151764.25</c:v>
                </c:pt>
                <c:pt idx="3">
                  <c:v>133581.25</c:v>
                </c:pt>
                <c:pt idx="4">
                  <c:v>105901.25</c:v>
                </c:pt>
                <c:pt idx="5">
                  <c:v>95917.75</c:v>
                </c:pt>
                <c:pt idx="6">
                  <c:v>78987.5</c:v>
                </c:pt>
                <c:pt idx="7">
                  <c:v>78436.75</c:v>
                </c:pt>
                <c:pt idx="8">
                  <c:v>70637.75</c:v>
                </c:pt>
                <c:pt idx="9">
                  <c:v>62098.25</c:v>
                </c:pt>
                <c:pt idx="10">
                  <c:v>41570.75</c:v>
                </c:pt>
                <c:pt idx="11">
                  <c:v>139140.75</c:v>
                </c:pt>
              </c:numCache>
            </c:numRef>
          </c:val>
          <c:extLst>
            <c:ext xmlns:c16="http://schemas.microsoft.com/office/drawing/2014/chart" uri="{C3380CC4-5D6E-409C-BE32-E72D297353CC}">
              <c16:uniqueId val="{00000018-0EB2-4631-8B7F-40C1ADBB390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EB2-4631-8B7F-40C1ADBB390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EB2-4631-8B7F-40C1ADBB390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EB2-4631-8B7F-40C1ADBB390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EB2-4631-8B7F-40C1ADBB390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EB2-4631-8B7F-40C1ADBB390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EB2-4631-8B7F-40C1ADBB390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EB2-4631-8B7F-40C1ADBB390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EB2-4631-8B7F-40C1ADBB390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EB2-4631-8B7F-40C1ADBB390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EB2-4631-8B7F-40C1ADBB390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EB2-4631-8B7F-40C1ADBB390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EB2-4631-8B7F-40C1ADBB390A}"/>
                    </c:ext>
                  </c:extLst>
                </c:dPt>
                <c:cat>
                  <c:strRef>
                    <c:extLst>
                      <c:ext uri="{02D57815-91ED-43cb-92C2-25804820EDAC}">
                        <c15:formulaRef>
                          <c15:sqref>'2020.01'!$U$8:$U$19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'2020.01'!$X$8:$X$19</c15:sqref>
                        </c15:formulaRef>
                      </c:ext>
                    </c:extLst>
                    <c:numCache>
                      <c:formatCode>0.0%</c:formatCode>
                      <c:ptCount val="12"/>
                      <c:pt idx="0">
                        <c:v>0.20282652569842136</c:v>
                      </c:pt>
                      <c:pt idx="1">
                        <c:v>0.1406855824644877</c:v>
                      </c:pt>
                      <c:pt idx="2">
                        <c:v>0.10399543079788184</c:v>
                      </c:pt>
                      <c:pt idx="3">
                        <c:v>9.1535652436391002E-2</c:v>
                      </c:pt>
                      <c:pt idx="4">
                        <c:v>7.2568118748547072E-2</c:v>
                      </c:pt>
                      <c:pt idx="5">
                        <c:v>6.5726992571791654E-2</c:v>
                      </c:pt>
                      <c:pt idx="6">
                        <c:v>5.4125652715627644E-2</c:v>
                      </c:pt>
                      <c:pt idx="7">
                        <c:v>5.3748254985187607E-2</c:v>
                      </c:pt>
                      <c:pt idx="8">
                        <c:v>4.8404042729714526E-2</c:v>
                      </c:pt>
                      <c:pt idx="9">
                        <c:v>4.2552407833495481E-2</c:v>
                      </c:pt>
                      <c:pt idx="10">
                        <c:v>2.8486076627671185E-2</c:v>
                      </c:pt>
                      <c:pt idx="11">
                        <c:v>9.5345262390782934E-2</c:v>
                      </c:pt>
                    </c:numCache>
                  </c:numRef>
                </c:val>
                <c:extLst>
                  <c:ext xmlns:c16="http://schemas.microsoft.com/office/drawing/2014/chart" uri="{C3380CC4-5D6E-409C-BE32-E72D297353CC}">
                    <c16:uniqueId val="{00000031-0EB2-4631-8B7F-40C1ADBB390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378-4DA6-9751-3940C7C27B52}"/>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378-4DA6-9751-3940C7C27B52}"/>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378-4DA6-9751-3940C7C27B52}"/>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378-4DA6-9751-3940C7C27B52}"/>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378-4DA6-9751-3940C7C27B52}"/>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378-4DA6-9751-3940C7C27B5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'2020.01'!$K$34:$K$36</c:f>
              <c:strCache>
                <c:ptCount val="3"/>
                <c:pt idx="0">
                  <c:v>正社員</c:v>
                </c:pt>
                <c:pt idx="1">
                  <c:v>アルバイト・パート</c:v>
                </c:pt>
                <c:pt idx="2">
                  <c:v>契約社員他</c:v>
                </c:pt>
              </c:strCache>
            </c:strRef>
          </c:cat>
          <c:val>
            <c:numRef>
              <c:f>'2020.01'!$L$34:$L$36</c:f>
              <c:numCache>
                <c:formatCode>#,##0_ </c:formatCode>
                <c:ptCount val="3"/>
                <c:pt idx="0">
                  <c:v>268993.5</c:v>
                </c:pt>
                <c:pt idx="1">
                  <c:v>963288</c:v>
                </c:pt>
                <c:pt idx="2">
                  <c:v>82682.25</c:v>
                </c:pt>
              </c:numCache>
            </c:numRef>
          </c:val>
          <c:extLst>
            <c:ext xmlns:c16="http://schemas.microsoft.com/office/drawing/2014/chart" uri="{C3380CC4-5D6E-409C-BE32-E72D297353CC}">
              <c16:uniqueId val="{00000006-A378-4DA6-9751-3940C7C27B5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378-4DA6-9751-3940C7C27B5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378-4DA6-9751-3940C7C27B5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378-4DA6-9751-3940C7C27B52}"/>
              </c:ext>
            </c:extLst>
          </c:dPt>
          <c:cat>
            <c:strRef>
              <c:f>'2020.01'!$K$34:$K$36</c:f>
              <c:strCache>
                <c:ptCount val="3"/>
                <c:pt idx="0">
                  <c:v>正社員</c:v>
                </c:pt>
                <c:pt idx="1">
                  <c:v>アルバイト・パート</c:v>
                </c:pt>
                <c:pt idx="2">
                  <c:v>契約社員他</c:v>
                </c:pt>
              </c:strCache>
            </c:strRef>
          </c:cat>
          <c:val>
            <c:numRef>
              <c:f>'2020.01'!$N$34:$N$36</c:f>
              <c:numCache>
                <c:formatCode>0.0%</c:formatCode>
                <c:ptCount val="3"/>
                <c:pt idx="0">
                  <c:v>0.20456343378287045</c:v>
                </c:pt>
                <c:pt idx="1">
                  <c:v>0.73255859714764004</c:v>
                </c:pt>
                <c:pt idx="2">
                  <c:v>6.2877969069489559E-2</c:v>
                </c:pt>
              </c:numCache>
            </c:numRef>
          </c:val>
          <c:extLst>
            <c:ext xmlns:c16="http://schemas.microsoft.com/office/drawing/2014/chart" uri="{C3380CC4-5D6E-409C-BE32-E72D297353CC}">
              <c16:uniqueId val="{0000000D-A378-4DA6-9751-3940C7C27B5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31B-430C-9D54-DA66FE851FB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31B-430C-9D54-DA66FE851FB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31B-430C-9D54-DA66FE851FB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31B-430C-9D54-DA66FE851FB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31B-430C-9D54-DA66FE851FB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31B-430C-9D54-DA66FE851FB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31B-430C-9D54-DA66FE851FB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31B-430C-9D54-DA66FE851FB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31B-430C-9D54-DA66FE851FB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31B-430C-9D54-DA66FE851FB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31B-430C-9D54-DA66FE851FB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31B-430C-9D54-DA66FE851FB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'2020.01'!$K$41:$K$46</c:f>
              <c:strCache>
                <c:ptCount val="6"/>
                <c:pt idx="0">
                  <c:v>北海道・東北</c:v>
                </c:pt>
                <c:pt idx="1">
                  <c:v>関東・甲信越</c:v>
                </c:pt>
                <c:pt idx="2">
                  <c:v>中部・北陸</c:v>
                </c:pt>
                <c:pt idx="3">
                  <c:v>近畿</c:v>
                </c:pt>
                <c:pt idx="4">
                  <c:v>中四国</c:v>
                </c:pt>
                <c:pt idx="5">
                  <c:v>九州・沖縄</c:v>
                </c:pt>
              </c:strCache>
            </c:strRef>
          </c:cat>
          <c:val>
            <c:numRef>
              <c:f>'2020.01'!$L$41:$L$46</c:f>
              <c:numCache>
                <c:formatCode>#,##0_);[Red]\(#,##0\)</c:formatCode>
                <c:ptCount val="6"/>
                <c:pt idx="0">
                  <c:v>80042.25</c:v>
                </c:pt>
                <c:pt idx="1">
                  <c:v>636092.5</c:v>
                </c:pt>
                <c:pt idx="2">
                  <c:v>178874.5</c:v>
                </c:pt>
                <c:pt idx="3">
                  <c:v>247620</c:v>
                </c:pt>
                <c:pt idx="4">
                  <c:v>65736.25</c:v>
                </c:pt>
                <c:pt idx="5">
                  <c:v>94033</c:v>
                </c:pt>
              </c:numCache>
            </c:numRef>
          </c:val>
          <c:extLst>
            <c:ext xmlns:c16="http://schemas.microsoft.com/office/drawing/2014/chart" uri="{C3380CC4-5D6E-409C-BE32-E72D297353CC}">
              <c16:uniqueId val="{0000000C-E31B-430C-9D54-DA66FE851FB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31B-430C-9D54-DA66FE851FB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31B-430C-9D54-DA66FE851FB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31B-430C-9D54-DA66FE851FB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31B-430C-9D54-DA66FE851FB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31B-430C-9D54-DA66FE851FB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31B-430C-9D54-DA66FE851FB6}"/>
              </c:ext>
            </c:extLst>
          </c:dPt>
          <c:cat>
            <c:strRef>
              <c:f>'2020.01'!$K$41:$K$46</c:f>
              <c:strCache>
                <c:ptCount val="6"/>
                <c:pt idx="0">
                  <c:v>北海道・東北</c:v>
                </c:pt>
                <c:pt idx="1">
                  <c:v>関東・甲信越</c:v>
                </c:pt>
                <c:pt idx="2">
                  <c:v>中部・北陸</c:v>
                </c:pt>
                <c:pt idx="3">
                  <c:v>近畿</c:v>
                </c:pt>
                <c:pt idx="4">
                  <c:v>中四国</c:v>
                </c:pt>
                <c:pt idx="5">
                  <c:v>九州・沖縄</c:v>
                </c:pt>
              </c:strCache>
            </c:strRef>
          </c:cat>
          <c:val>
            <c:numRef>
              <c:f>'2020.01'!$N$41:$N$46</c:f>
              <c:numCache>
                <c:formatCode>0.0%</c:formatCode>
                <c:ptCount val="6"/>
                <c:pt idx="0">
                  <c:v>6.1457572317535687E-2</c:v>
                </c:pt>
                <c:pt idx="1">
                  <c:v>0.48840082355745956</c:v>
                </c:pt>
                <c:pt idx="2">
                  <c:v>0.1373423725534082</c:v>
                </c:pt>
                <c:pt idx="3">
                  <c:v>0.19012614034798106</c:v>
                </c:pt>
                <c:pt idx="4">
                  <c:v>5.0473223057305422E-2</c:v>
                </c:pt>
                <c:pt idx="5">
                  <c:v>7.2199868166310077E-2</c:v>
                </c:pt>
              </c:numCache>
            </c:numRef>
          </c:val>
          <c:extLst>
            <c:ext xmlns:c16="http://schemas.microsoft.com/office/drawing/2014/chart" uri="{C3380CC4-5D6E-409C-BE32-E72D297353CC}">
              <c16:uniqueId val="{00000019-E31B-430C-9D54-DA66FE851FB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89B-4C21-BC33-1918CB2B1B3A}"/>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89B-4C21-BC33-1918CB2B1B3A}"/>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89B-4C21-BC33-1918CB2B1B3A}"/>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89B-4C21-BC33-1918CB2B1B3A}"/>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89B-4C21-BC33-1918CB2B1B3A}"/>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89B-4C21-BC33-1918CB2B1B3A}"/>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89B-4C21-BC33-1918CB2B1B3A}"/>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89B-4C21-BC33-1918CB2B1B3A}"/>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89B-4C21-BC33-1918CB2B1B3A}"/>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89B-4C21-BC33-1918CB2B1B3A}"/>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89B-4C21-BC33-1918CB2B1B3A}"/>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89B-4C21-BC33-1918CB2B1B3A}"/>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89B-4C21-BC33-1918CB2B1B3A}"/>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89B-4C21-BC33-1918CB2B1B3A}"/>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89B-4C21-BC33-1918CB2B1B3A}"/>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89B-4C21-BC33-1918CB2B1B3A}"/>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89B-4C21-BC33-1918CB2B1B3A}"/>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89B-4C21-BC33-1918CB2B1B3A}"/>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89B-4C21-BC33-1918CB2B1B3A}"/>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89B-4C21-BC33-1918CB2B1B3A}"/>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89B-4C21-BC33-1918CB2B1B3A}"/>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89B-4C21-BC33-1918CB2B1B3A}"/>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89B-4C21-BC33-1918CB2B1B3A}"/>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89B-4C21-BC33-1918CB2B1B3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'2019.12'!$V$8:$V$19</c:f>
              <c:numCache>
                <c:formatCode>#,##0_ </c:formatCode>
                <c:ptCount val="12"/>
                <c:pt idx="0">
                  <c:v>283035</c:v>
                </c:pt>
                <c:pt idx="1">
                  <c:v>203174.6</c:v>
                </c:pt>
                <c:pt idx="2">
                  <c:v>160223.79999999999</c:v>
                </c:pt>
                <c:pt idx="3">
                  <c:v>131233.79999999999</c:v>
                </c:pt>
                <c:pt idx="4">
                  <c:v>105679.8</c:v>
                </c:pt>
                <c:pt idx="5">
                  <c:v>94749.2</c:v>
                </c:pt>
                <c:pt idx="6">
                  <c:v>78462.8</c:v>
                </c:pt>
                <c:pt idx="7">
                  <c:v>74841.600000000006</c:v>
                </c:pt>
                <c:pt idx="8">
                  <c:v>67555.8</c:v>
                </c:pt>
                <c:pt idx="9">
                  <c:v>62619.4</c:v>
                </c:pt>
                <c:pt idx="10">
                  <c:v>40206.199999999997</c:v>
                </c:pt>
                <c:pt idx="11">
                  <c:v>130946.2</c:v>
                </c:pt>
              </c:numCache>
            </c:numRef>
          </c:val>
          <c:extLst>
            <c:ext xmlns:c16="http://schemas.microsoft.com/office/drawing/2014/chart" uri="{C3380CC4-5D6E-409C-BE32-E72D297353CC}">
              <c16:uniqueId val="{00000018-689B-4C21-BC33-1918CB2B1B3A}"/>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89B-4C21-BC33-1918CB2B1B3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89B-4C21-BC33-1918CB2B1B3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89B-4C21-BC33-1918CB2B1B3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89B-4C21-BC33-1918CB2B1B3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89B-4C21-BC33-1918CB2B1B3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89B-4C21-BC33-1918CB2B1B3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89B-4C21-BC33-1918CB2B1B3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89B-4C21-BC33-1918CB2B1B3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89B-4C21-BC33-1918CB2B1B3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89B-4C21-BC33-1918CB2B1B3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89B-4C21-BC33-1918CB2B1B3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89B-4C21-BC33-1918CB2B1B3A}"/>
                    </c:ext>
                  </c:extLst>
                </c:dPt>
                <c:cat>
                  <c:strRef>
                    <c:extLst>
                      <c:ext uri="{02D57815-91ED-43cb-92C2-25804820EDAC}">
                        <c15:formulaRef>
                          <c15:sqref>'2019.12'!$U$8:$U$19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'2019.12'!$X$8:$X$19</c15:sqref>
                        </c15:formulaRef>
                      </c:ext>
                    </c:extLst>
                    <c:numCache>
                      <c:formatCode>0.0%</c:formatCode>
                      <c:ptCount val="12"/>
                      <c:pt idx="0">
                        <c:v>0.19754968178891155</c:v>
                      </c:pt>
                      <c:pt idx="1">
                        <c:v>0.14180959096079773</c:v>
                      </c:pt>
                      <c:pt idx="2">
                        <c:v>0.11183126010920982</c:v>
                      </c:pt>
                      <c:pt idx="3">
                        <c:v>9.159713614906162E-2</c:v>
                      </c:pt>
                      <c:pt idx="4">
                        <c:v>7.3761233987018615E-2</c:v>
                      </c:pt>
                      <c:pt idx="5">
                        <c:v>6.6132013036387507E-2</c:v>
                      </c:pt>
                      <c:pt idx="6">
                        <c:v>5.4764609225950889E-2</c:v>
                      </c:pt>
                      <c:pt idx="7">
                        <c:v>5.2237123552115475E-2</c:v>
                      </c:pt>
                      <c:pt idx="8">
                        <c:v>4.7151860345877192E-2</c:v>
                      </c:pt>
                      <c:pt idx="9">
                        <c:v>4.3706405723011529E-2</c:v>
                      </c:pt>
                      <c:pt idx="10">
                        <c:v>2.8062684883287701E-2</c:v>
                      </c:pt>
                      <c:pt idx="11">
                        <c:v>9.1396400238370409E-2</c:v>
                      </c:pt>
                    </c:numCache>
                  </c:numRef>
                </c:val>
                <c:extLst>
                  <c:ext xmlns:c16="http://schemas.microsoft.com/office/drawing/2014/chart" uri="{C3380CC4-5D6E-409C-BE32-E72D297353CC}">
                    <c16:uniqueId val="{00000031-689B-4C21-BC33-1918CB2B1B3A}"/>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741-4F67-A250-5E33A240964F}"/>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741-4F67-A250-5E33A240964F}"/>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741-4F67-A250-5E33A240964F}"/>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741-4F67-A250-5E33A240964F}"/>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741-4F67-A250-5E33A240964F}"/>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741-4F67-A250-5E33A240964F}"/>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'2019.12'!$K$34:$K$36</c:f>
              <c:strCache>
                <c:ptCount val="3"/>
                <c:pt idx="0">
                  <c:v>正社員</c:v>
                </c:pt>
                <c:pt idx="1">
                  <c:v>アルバイト・パート</c:v>
                </c:pt>
                <c:pt idx="2">
                  <c:v>契約社員他</c:v>
                </c:pt>
              </c:strCache>
            </c:strRef>
          </c:cat>
          <c:val>
            <c:numRef>
              <c:f>'2019.12'!$L$34:$L$36</c:f>
              <c:numCache>
                <c:formatCode>#,##0_ </c:formatCode>
                <c:ptCount val="3"/>
                <c:pt idx="0">
                  <c:v>271125.59999999998</c:v>
                </c:pt>
                <c:pt idx="1">
                  <c:v>950554.8</c:v>
                </c:pt>
                <c:pt idx="2">
                  <c:v>80094.8</c:v>
                </c:pt>
              </c:numCache>
            </c:numRef>
          </c:val>
          <c:extLst>
            <c:ext xmlns:c16="http://schemas.microsoft.com/office/drawing/2014/chart" uri="{C3380CC4-5D6E-409C-BE32-E72D297353CC}">
              <c16:uniqueId val="{00000006-C741-4F67-A250-5E33A240964F}"/>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741-4F67-A250-5E33A240964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741-4F67-A250-5E33A240964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741-4F67-A250-5E33A240964F}"/>
              </c:ext>
            </c:extLst>
          </c:dPt>
          <c:cat>
            <c:strRef>
              <c:f>'2019.12'!$K$34:$K$36</c:f>
              <c:strCache>
                <c:ptCount val="3"/>
                <c:pt idx="0">
                  <c:v>正社員</c:v>
                </c:pt>
                <c:pt idx="1">
                  <c:v>アルバイト・パート</c:v>
                </c:pt>
                <c:pt idx="2">
                  <c:v>契約社員他</c:v>
                </c:pt>
              </c:strCache>
            </c:strRef>
          </c:cat>
          <c:val>
            <c:numRef>
              <c:f>'2019.12'!$N$34:$N$36</c:f>
              <c:numCache>
                <c:formatCode>0.0%</c:formatCode>
                <c:ptCount val="3"/>
                <c:pt idx="0">
                  <c:v>0.20827374803268645</c:v>
                </c:pt>
                <c:pt idx="1">
                  <c:v>0.73019888533749921</c:v>
                </c:pt>
                <c:pt idx="2">
                  <c:v>6.152736662981443E-2</c:v>
                </c:pt>
              </c:numCache>
            </c:numRef>
          </c:val>
          <c:extLst>
            <c:ext xmlns:c16="http://schemas.microsoft.com/office/drawing/2014/chart" uri="{C3380CC4-5D6E-409C-BE32-E72D297353CC}">
              <c16:uniqueId val="{0000000D-C741-4F67-A250-5E33A240964F}"/>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A93-4B5F-B70F-45EC9E05FF4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A93-4B5F-B70F-45EC9E05FF4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A93-4B5F-B70F-45EC9E05FF4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A93-4B5F-B70F-45EC9E05FF4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A93-4B5F-B70F-45EC9E05FF4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A93-4B5F-B70F-45EC9E05FF4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A93-4B5F-B70F-45EC9E05FF4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A93-4B5F-B70F-45EC9E05FF4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A93-4B5F-B70F-45EC9E05FF4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A93-4B5F-B70F-45EC9E05FF4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A93-4B5F-B70F-45EC9E05FF4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A93-4B5F-B70F-45EC9E05FF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'2019.12'!$K$41:$K$46</c:f>
              <c:strCache>
                <c:ptCount val="6"/>
                <c:pt idx="0">
                  <c:v>北海道・東北</c:v>
                </c:pt>
                <c:pt idx="1">
                  <c:v>関東・甲信越</c:v>
                </c:pt>
                <c:pt idx="2">
                  <c:v>中部・北陸</c:v>
                </c:pt>
                <c:pt idx="3">
                  <c:v>近畿</c:v>
                </c:pt>
                <c:pt idx="4">
                  <c:v>中四国</c:v>
                </c:pt>
                <c:pt idx="5">
                  <c:v>九州・沖縄</c:v>
                </c:pt>
              </c:strCache>
            </c:strRef>
          </c:cat>
          <c:val>
            <c:numRef>
              <c:f>'2019.12'!$L$41:$L$46</c:f>
              <c:numCache>
                <c:formatCode>#,##0_);[Red]\(#,##0\)</c:formatCode>
                <c:ptCount val="6"/>
                <c:pt idx="0">
                  <c:v>80830.399999999994</c:v>
                </c:pt>
                <c:pt idx="1">
                  <c:v>637785.79999999993</c:v>
                </c:pt>
                <c:pt idx="2">
                  <c:v>178275.20000000001</c:v>
                </c:pt>
                <c:pt idx="3">
                  <c:v>238477.80000000002</c:v>
                </c:pt>
                <c:pt idx="4">
                  <c:v>63846.600000000006</c:v>
                </c:pt>
                <c:pt idx="5">
                  <c:v>90808</c:v>
                </c:pt>
              </c:numCache>
            </c:numRef>
          </c:val>
          <c:extLst>
            <c:ext xmlns:c16="http://schemas.microsoft.com/office/drawing/2014/chart" uri="{C3380CC4-5D6E-409C-BE32-E72D297353CC}">
              <c16:uniqueId val="{0000000C-CA93-4B5F-B70F-45EC9E05FF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A93-4B5F-B70F-45EC9E05FF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A93-4B5F-B70F-45EC9E05FF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A93-4B5F-B70F-45EC9E05FF4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A93-4B5F-B70F-45EC9E05FF4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A93-4B5F-B70F-45EC9E05FF4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A93-4B5F-B70F-45EC9E05FF43}"/>
              </c:ext>
            </c:extLst>
          </c:dPt>
          <c:cat>
            <c:strRef>
              <c:f>'2019.12'!$K$41:$K$46</c:f>
              <c:strCache>
                <c:ptCount val="6"/>
                <c:pt idx="0">
                  <c:v>北海道・東北</c:v>
                </c:pt>
                <c:pt idx="1">
                  <c:v>関東・甲信越</c:v>
                </c:pt>
                <c:pt idx="2">
                  <c:v>中部・北陸</c:v>
                </c:pt>
                <c:pt idx="3">
                  <c:v>近畿</c:v>
                </c:pt>
                <c:pt idx="4">
                  <c:v>中四国</c:v>
                </c:pt>
                <c:pt idx="5">
                  <c:v>九州・沖縄</c:v>
                </c:pt>
              </c:strCache>
            </c:strRef>
          </c:cat>
          <c:val>
            <c:numRef>
              <c:f>'2019.12'!$N$41:$N$46</c:f>
              <c:numCache>
                <c:formatCode>0.0%</c:formatCode>
                <c:ptCount val="6"/>
                <c:pt idx="0">
                  <c:v>6.2658068789118462E-2</c:v>
                </c:pt>
                <c:pt idx="1">
                  <c:v>0.49439847543898019</c:v>
                </c:pt>
                <c:pt idx="2">
                  <c:v>0.13819527980801594</c:v>
                </c:pt>
                <c:pt idx="3">
                  <c:v>0.18486310097534636</c:v>
                </c:pt>
                <c:pt idx="4">
                  <c:v>4.9492575253262769E-2</c:v>
                </c:pt>
                <c:pt idx="5">
                  <c:v>7.0392499735276198E-2</c:v>
                </c:pt>
              </c:numCache>
            </c:numRef>
          </c:val>
          <c:extLst>
            <c:ext xmlns:c16="http://schemas.microsoft.com/office/drawing/2014/chart" uri="{C3380CC4-5D6E-409C-BE32-E72D297353CC}">
              <c16:uniqueId val="{00000019-CA93-4B5F-B70F-45EC9E05FF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5F8-476A-A935-150AD8EF6AD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5F8-476A-A935-150AD8EF6AD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5F8-476A-A935-150AD8EF6AD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5F8-476A-A935-150AD8EF6AD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5F8-476A-A935-150AD8EF6AD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5F8-476A-A935-150AD8EF6AD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5F8-476A-A935-150AD8EF6AD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5F8-476A-A935-150AD8EF6AD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5F8-476A-A935-150AD8EF6AD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5F8-476A-A935-150AD8EF6AD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5F8-476A-A935-150AD8EF6AD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5F8-476A-A935-150AD8EF6AD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5F8-476A-A935-150AD8EF6AD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5F8-476A-A935-150AD8EF6AD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5F8-476A-A935-150AD8EF6AD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5F8-476A-A935-150AD8EF6AD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5F8-476A-A935-150AD8EF6AD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5F8-476A-A935-150AD8EF6AD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5F8-476A-A935-150AD8EF6AD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5F8-476A-A935-150AD8EF6AD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5F8-476A-A935-150AD8EF6AD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5F8-476A-A935-150AD8EF6AD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5F8-476A-A935-150AD8EF6AD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5F8-476A-A935-150AD8EF6AD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'2019.11'!$V$8:$V$19</c:f>
              <c:numCache>
                <c:formatCode>#,##0_ </c:formatCode>
                <c:ptCount val="12"/>
                <c:pt idx="0">
                  <c:v>309797.75</c:v>
                </c:pt>
                <c:pt idx="1">
                  <c:v>217360.5</c:v>
                </c:pt>
                <c:pt idx="2">
                  <c:v>184574.5</c:v>
                </c:pt>
                <c:pt idx="3">
                  <c:v>142393.25</c:v>
                </c:pt>
                <c:pt idx="4">
                  <c:v>116170.75</c:v>
                </c:pt>
                <c:pt idx="5">
                  <c:v>99378.75</c:v>
                </c:pt>
                <c:pt idx="6">
                  <c:v>83748</c:v>
                </c:pt>
                <c:pt idx="7">
                  <c:v>80536.75</c:v>
                </c:pt>
                <c:pt idx="8">
                  <c:v>70051.75</c:v>
                </c:pt>
                <c:pt idx="9">
                  <c:v>64660.25</c:v>
                </c:pt>
                <c:pt idx="10">
                  <c:v>42384</c:v>
                </c:pt>
                <c:pt idx="11">
                  <c:v>138073</c:v>
                </c:pt>
              </c:numCache>
            </c:numRef>
          </c:val>
          <c:extLst>
            <c:ext xmlns:c16="http://schemas.microsoft.com/office/drawing/2014/chart" uri="{C3380CC4-5D6E-409C-BE32-E72D297353CC}">
              <c16:uniqueId val="{00000018-F5F8-476A-A935-150AD8EF6AD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5F8-476A-A935-150AD8EF6AD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5F8-476A-A935-150AD8EF6AD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5F8-476A-A935-150AD8EF6AD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5F8-476A-A935-150AD8EF6AD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5F8-476A-A935-150AD8EF6AD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5F8-476A-A935-150AD8EF6AD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5F8-476A-A935-150AD8EF6AD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5F8-476A-A935-150AD8EF6AD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5F8-476A-A935-150AD8EF6AD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5F8-476A-A935-150AD8EF6AD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5F8-476A-A935-150AD8EF6AD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5F8-476A-A935-150AD8EF6AD3}"/>
                    </c:ext>
                  </c:extLst>
                </c:dPt>
                <c:cat>
                  <c:strRef>
                    <c:extLst>
                      <c:ext uri="{02D57815-91ED-43cb-92C2-25804820EDAC}">
                        <c15:formulaRef>
                          <c15:sqref>'2019.11'!$U$8:$U$19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'2019.11'!$X$8:$X$19</c15:sqref>
                        </c15:formulaRef>
                      </c:ext>
                    </c:extLst>
                    <c:numCache>
                      <c:formatCode>0.0%</c:formatCode>
                      <c:ptCount val="12"/>
                      <c:pt idx="0">
                        <c:v>0.19998186077759489</c:v>
                      </c:pt>
                      <c:pt idx="1">
                        <c:v>0.14031140397097272</c:v>
                      </c:pt>
                      <c:pt idx="2">
                        <c:v>0.11914725643454217</c:v>
                      </c:pt>
                      <c:pt idx="3">
                        <c:v>9.19182502041066E-2</c:v>
                      </c:pt>
                      <c:pt idx="4">
                        <c:v>7.4990998975714901E-2</c:v>
                      </c:pt>
                      <c:pt idx="5">
                        <c:v>6.4151361159825754E-2</c:v>
                      </c:pt>
                      <c:pt idx="6">
                        <c:v>5.4061338006496228E-2</c:v>
                      </c:pt>
                      <c:pt idx="7">
                        <c:v>5.1988399289471812E-2</c:v>
                      </c:pt>
                      <c:pt idx="8">
                        <c:v>4.5220080893831165E-2</c:v>
                      </c:pt>
                      <c:pt idx="9">
                        <c:v>4.1739738630588767E-2</c:v>
                      </c:pt>
                      <c:pt idx="10">
                        <c:v>2.7359886207041793E-2</c:v>
                      </c:pt>
                      <c:pt idx="11">
                        <c:v>8.9129425449813171E-2</c:v>
                      </c:pt>
                    </c:numCache>
                  </c:numRef>
                </c:val>
                <c:extLst>
                  <c:ext xmlns:c16="http://schemas.microsoft.com/office/drawing/2014/chart" uri="{C3380CC4-5D6E-409C-BE32-E72D297353CC}">
                    <c16:uniqueId val="{00000031-F5F8-476A-A935-150AD8EF6AD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C00-45C7-BFB4-7B16FDAD16EC}"/>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C00-45C7-BFB4-7B16FDAD16EC}"/>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C00-45C7-BFB4-7B16FDAD16EC}"/>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C00-45C7-BFB4-7B16FDAD16EC}"/>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C00-45C7-BFB4-7B16FDAD16EC}"/>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C00-45C7-BFB4-7B16FDAD16E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'2019.11'!$K$34:$K$36</c:f>
              <c:strCache>
                <c:ptCount val="3"/>
                <c:pt idx="0">
                  <c:v>正社員</c:v>
                </c:pt>
                <c:pt idx="1">
                  <c:v>アルバイト・パート</c:v>
                </c:pt>
                <c:pt idx="2">
                  <c:v>契約社員他</c:v>
                </c:pt>
              </c:strCache>
            </c:strRef>
          </c:cat>
          <c:val>
            <c:numRef>
              <c:f>'2019.11'!$L$34:$L$36</c:f>
              <c:numCache>
                <c:formatCode>#,##0_ </c:formatCode>
                <c:ptCount val="3"/>
                <c:pt idx="0">
                  <c:v>270360.75</c:v>
                </c:pt>
                <c:pt idx="1">
                  <c:v>1053405.75</c:v>
                </c:pt>
                <c:pt idx="2">
                  <c:v>87148.5</c:v>
                </c:pt>
              </c:numCache>
            </c:numRef>
          </c:val>
          <c:extLst>
            <c:ext xmlns:c16="http://schemas.microsoft.com/office/drawing/2014/chart" uri="{C3380CC4-5D6E-409C-BE32-E72D297353CC}">
              <c16:uniqueId val="{00000006-1C00-45C7-BFB4-7B16FDAD16E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C00-45C7-BFB4-7B16FDAD16E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C00-45C7-BFB4-7B16FDAD16E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C00-45C7-BFB4-7B16FDAD16EC}"/>
              </c:ext>
            </c:extLst>
          </c:dPt>
          <c:cat>
            <c:strRef>
              <c:f>'2019.11'!$K$34:$K$36</c:f>
              <c:strCache>
                <c:ptCount val="3"/>
                <c:pt idx="0">
                  <c:v>正社員</c:v>
                </c:pt>
                <c:pt idx="1">
                  <c:v>アルバイト・パート</c:v>
                </c:pt>
                <c:pt idx="2">
                  <c:v>契約社員他</c:v>
                </c:pt>
              </c:strCache>
            </c:strRef>
          </c:cat>
          <c:val>
            <c:numRef>
              <c:f>'2019.11'!$N$34:$N$36</c:f>
              <c:numCache>
                <c:formatCode>0.0%</c:formatCode>
                <c:ptCount val="3"/>
                <c:pt idx="0">
                  <c:v>0.19162086305695239</c:v>
                </c:pt>
                <c:pt idx="1">
                  <c:v>0.74661177321100136</c:v>
                </c:pt>
                <c:pt idx="2">
                  <c:v>6.1767363732046228E-2</c:v>
                </c:pt>
              </c:numCache>
            </c:numRef>
          </c:val>
          <c:extLst>
            <c:ext xmlns:c16="http://schemas.microsoft.com/office/drawing/2014/chart" uri="{C3380CC4-5D6E-409C-BE32-E72D297353CC}">
              <c16:uniqueId val="{0000000D-1C00-45C7-BFB4-7B16FDAD16E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7CED-4D02-A6A5-CF4843939D6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7CED-4D02-A6A5-CF4843939D6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7CED-4D02-A6A5-CF4843939D6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7CED-4D02-A6A5-CF4843939D6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7CED-4D02-A6A5-CF4843939D6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7CED-4D02-A6A5-CF4843939D6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7CED-4D02-A6A5-CF4843939D6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7CED-4D02-A6A5-CF4843939D6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7CED-4D02-A6A5-CF4843939D6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7CED-4D02-A6A5-CF4843939D6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7CED-4D02-A6A5-CF4843939D6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7CED-4D02-A6A5-CF4843939D6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'2019.11'!$K$41:$K$46</c:f>
              <c:strCache>
                <c:ptCount val="6"/>
                <c:pt idx="0">
                  <c:v>北海道・東北</c:v>
                </c:pt>
                <c:pt idx="1">
                  <c:v>関東・甲信越</c:v>
                </c:pt>
                <c:pt idx="2">
                  <c:v>中部・北陸</c:v>
                </c:pt>
                <c:pt idx="3">
                  <c:v>近畿</c:v>
                </c:pt>
                <c:pt idx="4">
                  <c:v>中四国</c:v>
                </c:pt>
                <c:pt idx="5">
                  <c:v>九州・沖縄</c:v>
                </c:pt>
              </c:strCache>
            </c:strRef>
          </c:cat>
          <c:val>
            <c:numRef>
              <c:f>'2019.11'!$L$41:$L$46</c:f>
              <c:numCache>
                <c:formatCode>#,##0_);[Red]\(#,##0\)</c:formatCode>
                <c:ptCount val="6"/>
                <c:pt idx="0">
                  <c:v>85900</c:v>
                </c:pt>
                <c:pt idx="1">
                  <c:v>694385.25</c:v>
                </c:pt>
                <c:pt idx="2">
                  <c:v>191920.5</c:v>
                </c:pt>
                <c:pt idx="3">
                  <c:v>258116.25</c:v>
                </c:pt>
                <c:pt idx="4">
                  <c:v>67257.75</c:v>
                </c:pt>
                <c:pt idx="5">
                  <c:v>97451</c:v>
                </c:pt>
              </c:numCache>
            </c:numRef>
          </c:val>
          <c:extLst>
            <c:ext xmlns:c16="http://schemas.microsoft.com/office/drawing/2014/chart" uri="{C3380CC4-5D6E-409C-BE32-E72D297353CC}">
              <c16:uniqueId val="{0000000C-7CED-4D02-A6A5-CF4843939D6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7CED-4D02-A6A5-CF4843939D6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7CED-4D02-A6A5-CF4843939D6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7CED-4D02-A6A5-CF4843939D6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7CED-4D02-A6A5-CF4843939D6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7CED-4D02-A6A5-CF4843939D6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7CED-4D02-A6A5-CF4843939D60}"/>
              </c:ext>
            </c:extLst>
          </c:dPt>
          <c:cat>
            <c:strRef>
              <c:f>'2019.11'!$K$41:$K$46</c:f>
              <c:strCache>
                <c:ptCount val="6"/>
                <c:pt idx="0">
                  <c:v>北海道・東北</c:v>
                </c:pt>
                <c:pt idx="1">
                  <c:v>関東・甲信越</c:v>
                </c:pt>
                <c:pt idx="2">
                  <c:v>中部・北陸</c:v>
                </c:pt>
                <c:pt idx="3">
                  <c:v>近畿</c:v>
                </c:pt>
                <c:pt idx="4">
                  <c:v>中四国</c:v>
                </c:pt>
                <c:pt idx="5">
                  <c:v>九州・沖縄</c:v>
                </c:pt>
              </c:strCache>
            </c:strRef>
          </c:cat>
          <c:val>
            <c:numRef>
              <c:f>'2019.11'!$N$41:$N$46</c:f>
              <c:numCache>
                <c:formatCode>0.0%</c:formatCode>
                <c:ptCount val="6"/>
                <c:pt idx="0">
                  <c:v>6.1575703618002686E-2</c:v>
                </c:pt>
                <c:pt idx="1">
                  <c:v>0.49775623225509547</c:v>
                </c:pt>
                <c:pt idx="2">
                  <c:v>0.13757438680115117</c:v>
                </c:pt>
                <c:pt idx="3">
                  <c:v>0.18502549137357724</c:v>
                </c:pt>
                <c:pt idx="4">
                  <c:v>4.821237811424587E-2</c:v>
                </c:pt>
                <c:pt idx="5">
                  <c:v>6.985580783792758E-2</c:v>
                </c:pt>
              </c:numCache>
            </c:numRef>
          </c:val>
          <c:extLst>
            <c:ext xmlns:c16="http://schemas.microsoft.com/office/drawing/2014/chart" uri="{C3380CC4-5D6E-409C-BE32-E72D297353CC}">
              <c16:uniqueId val="{00000019-7CED-4D02-A6A5-CF4843939D6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E6F2-4FEB-8962-DCC00BBD1FA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E6F2-4FEB-8962-DCC00BBD1FA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E6F2-4FEB-8962-DCC00BBD1FA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E6F2-4FEB-8962-DCC00BBD1FA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E6F2-4FEB-8962-DCC00BBD1FA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E6F2-4FEB-8962-DCC00BBD1FA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E6F2-4FEB-8962-DCC00BBD1FA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E6F2-4FEB-8962-DCC00BBD1FA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E6F2-4FEB-8962-DCC00BBD1FA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E6F2-4FEB-8962-DCC00BBD1FA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E6F2-4FEB-8962-DCC00BBD1FA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E6F2-4FEB-8962-DCC00BBD1FA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6F2-4FEB-8962-DCC00BBD1FA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6F2-4FEB-8962-DCC00BBD1FA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6F2-4FEB-8962-DCC00BBD1FA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6F2-4FEB-8962-DCC00BBD1FA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E6F2-4FEB-8962-DCC00BBD1FA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6F2-4FEB-8962-DCC00BBD1FA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E6F2-4FEB-8962-DCC00BBD1FA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6F2-4FEB-8962-DCC00BBD1FA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6F2-4FEB-8962-DCC00BBD1FA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6F2-4FEB-8962-DCC00BBD1FA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E6F2-4FEB-8962-DCC00BBD1FA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6F2-4FEB-8962-DCC00BBD1FA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'2019.10'!$V$8:$V$19</c:f>
              <c:numCache>
                <c:formatCode>#,##0_ </c:formatCode>
                <c:ptCount val="12"/>
                <c:pt idx="0">
                  <c:v>303064.75</c:v>
                </c:pt>
                <c:pt idx="1">
                  <c:v>214000.25</c:v>
                </c:pt>
                <c:pt idx="2">
                  <c:v>165963.75</c:v>
                </c:pt>
                <c:pt idx="3">
                  <c:v>141245.25</c:v>
                </c:pt>
                <c:pt idx="4">
                  <c:v>111600.75</c:v>
                </c:pt>
                <c:pt idx="5">
                  <c:v>96180.5</c:v>
                </c:pt>
                <c:pt idx="6">
                  <c:v>84096.25</c:v>
                </c:pt>
                <c:pt idx="7">
                  <c:v>75110.5</c:v>
                </c:pt>
                <c:pt idx="8">
                  <c:v>72797.5</c:v>
                </c:pt>
                <c:pt idx="9">
                  <c:v>64241.5</c:v>
                </c:pt>
                <c:pt idx="10">
                  <c:v>41208.5</c:v>
                </c:pt>
                <c:pt idx="11">
                  <c:v>133800.25</c:v>
                </c:pt>
              </c:numCache>
            </c:numRef>
          </c:val>
          <c:extLst>
            <c:ext xmlns:c16="http://schemas.microsoft.com/office/drawing/2014/chart" uri="{C3380CC4-5D6E-409C-BE32-E72D297353CC}">
              <c16:uniqueId val="{00000018-E6F2-4FEB-8962-DCC00BBD1FA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6F2-4FEB-8962-DCC00BBD1FA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6F2-4FEB-8962-DCC00BBD1FA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6F2-4FEB-8962-DCC00BBD1FA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6F2-4FEB-8962-DCC00BBD1FA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6F2-4FEB-8962-DCC00BBD1FA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6F2-4FEB-8962-DCC00BBD1FA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6F2-4FEB-8962-DCC00BBD1FA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6F2-4FEB-8962-DCC00BBD1FA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6F2-4FEB-8962-DCC00BBD1FA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6F2-4FEB-8962-DCC00BBD1FA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6F2-4FEB-8962-DCC00BBD1FA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6F2-4FEB-8962-DCC00BBD1FA9}"/>
                    </c:ext>
                  </c:extLst>
                </c:dPt>
                <c:cat>
                  <c:strRef>
                    <c:extLst>
                      <c:ext uri="{02D57815-91ED-43cb-92C2-25804820EDAC}">
                        <c15:formulaRef>
                          <c15:sqref>'2019.10'!$U$8:$U$19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'2019.10'!$X$8:$X$19</c15:sqref>
                        </c15:formulaRef>
                      </c:ext>
                    </c:extLst>
                    <c:numCache>
                      <c:formatCode>0.0%</c:formatCode>
                      <c:ptCount val="12"/>
                      <c:pt idx="0">
                        <c:v>0.20153077467206296</c:v>
                      </c:pt>
                      <c:pt idx="1">
                        <c:v>0.14230502281283172</c:v>
                      </c:pt>
                      <c:pt idx="2">
                        <c:v>0.11036190485690132</c:v>
                      </c:pt>
                      <c:pt idx="3">
                        <c:v>9.3924696459252346E-2</c:v>
                      </c:pt>
                      <c:pt idx="4">
                        <c:v>7.4211816456658947E-2</c:v>
                      </c:pt>
                      <c:pt idx="5">
                        <c:v>6.3957720828127812E-2</c:v>
                      </c:pt>
                      <c:pt idx="6">
                        <c:v>5.5921985019753942E-2</c:v>
                      </c:pt>
                      <c:pt idx="7">
                        <c:v>4.9946677239784514E-2</c:v>
                      </c:pt>
                      <c:pt idx="8">
                        <c:v>4.8408587832103542E-2</c:v>
                      </c:pt>
                      <c:pt idx="9">
                        <c:v>4.2719053473211026E-2</c:v>
                      </c:pt>
                      <c:pt idx="10">
                        <c:v>2.7402662065032987E-2</c:v>
                      </c:pt>
                      <c:pt idx="11">
                        <c:v>8.8973950397780305E-2</c:v>
                      </c:pt>
                    </c:numCache>
                  </c:numRef>
                </c:val>
                <c:extLst>
                  <c:ext xmlns:c16="http://schemas.microsoft.com/office/drawing/2014/chart" uri="{C3380CC4-5D6E-409C-BE32-E72D297353CC}">
                    <c16:uniqueId val="{00000031-E6F2-4FEB-8962-DCC00BBD1FA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0EC-4A9D-8C4F-46CBC90F1F8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0EC-4A9D-8C4F-46CBC90F1F8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0EC-4A9D-8C4F-46CBC90F1F8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EC-4A9D-8C4F-46CBC90F1F8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'2023.01'!$K$33:$K$36</c:f>
              <c:strCache>
                <c:ptCount val="4"/>
                <c:pt idx="0">
                  <c:v>全体計</c:v>
                </c:pt>
                <c:pt idx="1">
                  <c:v>正社員</c:v>
                </c:pt>
                <c:pt idx="2">
                  <c:v>アルバイト・パート</c:v>
                </c:pt>
                <c:pt idx="3">
                  <c:v>契約社員他</c:v>
                </c:pt>
              </c:strCache>
            </c:strRef>
          </c:cat>
          <c:val>
            <c:numRef>
              <c:f>'2023.01'!$M$33:$M$36</c:f>
              <c:numCache>
                <c:formatCode>0.0%</c:formatCode>
                <c:ptCount val="4"/>
                <c:pt idx="0">
                  <c:v>0.13916143975144069</c:v>
                </c:pt>
                <c:pt idx="1">
                  <c:v>0.13806289991548959</c:v>
                </c:pt>
                <c:pt idx="2">
                  <c:v>0.13037153615343877</c:v>
                </c:pt>
                <c:pt idx="3">
                  <c:v>0.26130112271818473</c:v>
                </c:pt>
              </c:numCache>
            </c:numRef>
          </c:val>
          <c:extLst>
            <c:ext xmlns:c16="http://schemas.microsoft.com/office/drawing/2014/chart" uri="{C3380CC4-5D6E-409C-BE32-E72D297353CC}">
              <c16:uniqueId val="{00000007-10EC-4A9D-8C4F-46CBC90F1F8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2EB6-4CE6-BCA0-68FBC7CF365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2EB6-4CE6-BCA0-68FBC7CF365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2EB6-4CE6-BCA0-68FBC7CF365D}"/>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2EB6-4CE6-BCA0-68FBC7CF365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2EB6-4CE6-BCA0-68FBC7CF365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2EB6-4CE6-BCA0-68FBC7CF365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'2019.10'!$K$34:$K$36</c:f>
              <c:strCache>
                <c:ptCount val="3"/>
                <c:pt idx="0">
                  <c:v>正社員</c:v>
                </c:pt>
                <c:pt idx="1">
                  <c:v>アルバイト・パート</c:v>
                </c:pt>
                <c:pt idx="2">
                  <c:v>契約社員他</c:v>
                </c:pt>
              </c:strCache>
            </c:strRef>
          </c:cat>
          <c:val>
            <c:numRef>
              <c:f>'2019.10'!$L$34:$L$36</c:f>
              <c:numCache>
                <c:formatCode>#,##0_ </c:formatCode>
                <c:ptCount val="3"/>
                <c:pt idx="0">
                  <c:v>260716.75</c:v>
                </c:pt>
                <c:pt idx="1">
                  <c:v>1017704</c:v>
                </c:pt>
                <c:pt idx="2">
                  <c:v>95700.5</c:v>
                </c:pt>
              </c:numCache>
            </c:numRef>
          </c:val>
          <c:extLst>
            <c:ext xmlns:c16="http://schemas.microsoft.com/office/drawing/2014/chart" uri="{C3380CC4-5D6E-409C-BE32-E72D297353CC}">
              <c16:uniqueId val="{00000006-2EB6-4CE6-BCA0-68FBC7CF365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2EB6-4CE6-BCA0-68FBC7CF365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2EB6-4CE6-BCA0-68FBC7CF365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2EB6-4CE6-BCA0-68FBC7CF365D}"/>
              </c:ext>
            </c:extLst>
          </c:dPt>
          <c:cat>
            <c:strRef>
              <c:f>'2019.10'!$K$34:$K$36</c:f>
              <c:strCache>
                <c:ptCount val="3"/>
                <c:pt idx="0">
                  <c:v>正社員</c:v>
                </c:pt>
                <c:pt idx="1">
                  <c:v>アルバイト・パート</c:v>
                </c:pt>
                <c:pt idx="2">
                  <c:v>契約社員他</c:v>
                </c:pt>
              </c:strCache>
            </c:strRef>
          </c:cat>
          <c:val>
            <c:numRef>
              <c:f>'2019.10'!$N$34:$N$36</c:f>
              <c:numCache>
                <c:formatCode>0.0%</c:formatCode>
                <c:ptCount val="3"/>
                <c:pt idx="0">
                  <c:v>0.18973343873402729</c:v>
                </c:pt>
                <c:pt idx="1">
                  <c:v>0.74062168822438346</c:v>
                </c:pt>
                <c:pt idx="2">
                  <c:v>6.9644873041589311E-2</c:v>
                </c:pt>
              </c:numCache>
            </c:numRef>
          </c:val>
          <c:extLst>
            <c:ext xmlns:c16="http://schemas.microsoft.com/office/drawing/2014/chart" uri="{C3380CC4-5D6E-409C-BE32-E72D297353CC}">
              <c16:uniqueId val="{0000000D-2EB6-4CE6-BCA0-68FBC7CF365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4F99-40BC-8BCB-237F6E5C31F3}"/>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4F99-40BC-8BCB-237F6E5C31F3}"/>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4F99-40BC-8BCB-237F6E5C31F3}"/>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4F99-40BC-8BCB-237F6E5C31F3}"/>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4F99-40BC-8BCB-237F6E5C31F3}"/>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4F99-40BC-8BCB-237F6E5C31F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F99-40BC-8BCB-237F6E5C31F3}"/>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F99-40BC-8BCB-237F6E5C31F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F99-40BC-8BCB-237F6E5C31F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F99-40BC-8BCB-237F6E5C31F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F99-40BC-8BCB-237F6E5C31F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F99-40BC-8BCB-237F6E5C31F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'2019.10'!$K$41:$K$46</c:f>
              <c:strCache>
                <c:ptCount val="6"/>
                <c:pt idx="0">
                  <c:v>北海道・東北</c:v>
                </c:pt>
                <c:pt idx="1">
                  <c:v>関東・甲信越</c:v>
                </c:pt>
                <c:pt idx="2">
                  <c:v>中部・北陸</c:v>
                </c:pt>
                <c:pt idx="3">
                  <c:v>近畿</c:v>
                </c:pt>
                <c:pt idx="4">
                  <c:v>中四国</c:v>
                </c:pt>
                <c:pt idx="5">
                  <c:v>九州・沖縄</c:v>
                </c:pt>
              </c:strCache>
            </c:strRef>
          </c:cat>
          <c:val>
            <c:numRef>
              <c:f>'2019.10'!$L$41:$L$46</c:f>
              <c:numCache>
                <c:formatCode>#,##0_);[Red]\(#,##0\)</c:formatCode>
                <c:ptCount val="6"/>
                <c:pt idx="0">
                  <c:v>84369.25</c:v>
                </c:pt>
                <c:pt idx="1">
                  <c:v>651622.25</c:v>
                </c:pt>
                <c:pt idx="2">
                  <c:v>190805.5</c:v>
                </c:pt>
                <c:pt idx="3">
                  <c:v>260219.5</c:v>
                </c:pt>
                <c:pt idx="4">
                  <c:v>69061.25</c:v>
                </c:pt>
                <c:pt idx="5">
                  <c:v>99350.75</c:v>
                </c:pt>
              </c:numCache>
            </c:numRef>
          </c:val>
          <c:extLst>
            <c:ext xmlns:c16="http://schemas.microsoft.com/office/drawing/2014/chart" uri="{C3380CC4-5D6E-409C-BE32-E72D297353CC}">
              <c16:uniqueId val="{0000000C-4F99-40BC-8BCB-237F6E5C31F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F99-40BC-8BCB-237F6E5C31F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F99-40BC-8BCB-237F6E5C31F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F99-40BC-8BCB-237F6E5C31F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F99-40BC-8BCB-237F6E5C31F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F99-40BC-8BCB-237F6E5C31F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F99-40BC-8BCB-237F6E5C31F3}"/>
              </c:ext>
            </c:extLst>
          </c:dPt>
          <c:cat>
            <c:strRef>
              <c:f>'2019.10'!$K$41:$K$46</c:f>
              <c:strCache>
                <c:ptCount val="6"/>
                <c:pt idx="0">
                  <c:v>北海道・東北</c:v>
                </c:pt>
                <c:pt idx="1">
                  <c:v>関東・甲信越</c:v>
                </c:pt>
                <c:pt idx="2">
                  <c:v>中部・北陸</c:v>
                </c:pt>
                <c:pt idx="3">
                  <c:v>近畿</c:v>
                </c:pt>
                <c:pt idx="4">
                  <c:v>中四国</c:v>
                </c:pt>
                <c:pt idx="5">
                  <c:v>九州・沖縄</c:v>
                </c:pt>
              </c:strCache>
            </c:strRef>
          </c:cat>
          <c:val>
            <c:numRef>
              <c:f>'2019.10'!$N$41:$N$46</c:f>
              <c:numCache>
                <c:formatCode>0.0%</c:formatCode>
                <c:ptCount val="6"/>
                <c:pt idx="0">
                  <c:v>6.2245444890674795E-2</c:v>
                </c:pt>
                <c:pt idx="1">
                  <c:v>0.48074999898556064</c:v>
                </c:pt>
                <c:pt idx="2">
                  <c:v>0.14077135016712428</c:v>
                </c:pt>
                <c:pt idx="3">
                  <c:v>0.19198319940889541</c:v>
                </c:pt>
                <c:pt idx="4">
                  <c:v>5.0951599438849041E-2</c:v>
                </c:pt>
                <c:pt idx="5">
                  <c:v>7.3298407108895819E-2</c:v>
                </c:pt>
              </c:numCache>
            </c:numRef>
          </c:val>
          <c:extLst>
            <c:ext xmlns:c16="http://schemas.microsoft.com/office/drawing/2014/chart" uri="{C3380CC4-5D6E-409C-BE32-E72D297353CC}">
              <c16:uniqueId val="{00000019-4F99-40BC-8BCB-237F6E5C31F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8BC8-4D5E-87A4-A46F476236F9}"/>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8BC8-4D5E-87A4-A46F476236F9}"/>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8BC8-4D5E-87A4-A46F476236F9}"/>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8BC8-4D5E-87A4-A46F476236F9}"/>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8BC8-4D5E-87A4-A46F476236F9}"/>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8BC8-4D5E-87A4-A46F476236F9}"/>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8BC8-4D5E-87A4-A46F476236F9}"/>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8BC8-4D5E-87A4-A46F476236F9}"/>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8BC8-4D5E-87A4-A46F476236F9}"/>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8BC8-4D5E-87A4-A46F476236F9}"/>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8BC8-4D5E-87A4-A46F476236F9}"/>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8BC8-4D5E-87A4-A46F476236F9}"/>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C8-4D5E-87A4-A46F476236F9}"/>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C8-4D5E-87A4-A46F476236F9}"/>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C8-4D5E-87A4-A46F476236F9}"/>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C8-4D5E-87A4-A46F476236F9}"/>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BC8-4D5E-87A4-A46F476236F9}"/>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BC8-4D5E-87A4-A46F476236F9}"/>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8BC8-4D5E-87A4-A46F476236F9}"/>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8BC8-4D5E-87A4-A46F476236F9}"/>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8BC8-4D5E-87A4-A46F476236F9}"/>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8BC8-4D5E-87A4-A46F476236F9}"/>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8BC8-4D5E-87A4-A46F476236F9}"/>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BC8-4D5E-87A4-A46F476236F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'2019.09'!$U$8:$U$19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f>'2019.09'!$V$8:$V$19</c:f>
              <c:numCache>
                <c:formatCode>#,##0_ </c:formatCode>
                <c:ptCount val="12"/>
                <c:pt idx="0">
                  <c:v>309382.59999999998</c:v>
                </c:pt>
                <c:pt idx="1">
                  <c:v>216661.4</c:v>
                </c:pt>
                <c:pt idx="2">
                  <c:v>167852.2</c:v>
                </c:pt>
                <c:pt idx="3">
                  <c:v>142409.4</c:v>
                </c:pt>
                <c:pt idx="4">
                  <c:v>116070.39999999999</c:v>
                </c:pt>
                <c:pt idx="5">
                  <c:v>103850</c:v>
                </c:pt>
                <c:pt idx="6">
                  <c:v>98452.6</c:v>
                </c:pt>
                <c:pt idx="7">
                  <c:v>78457.399999999994</c:v>
                </c:pt>
                <c:pt idx="8">
                  <c:v>67021.399999999994</c:v>
                </c:pt>
                <c:pt idx="9">
                  <c:v>62947.199999999997</c:v>
                </c:pt>
                <c:pt idx="10">
                  <c:v>43554</c:v>
                </c:pt>
                <c:pt idx="11">
                  <c:v>144037.79999999999</c:v>
                </c:pt>
              </c:numCache>
            </c:numRef>
          </c:val>
          <c:extLst>
            <c:ext xmlns:c16="http://schemas.microsoft.com/office/drawing/2014/chart" uri="{C3380CC4-5D6E-409C-BE32-E72D297353CC}">
              <c16:uniqueId val="{00000018-8BC8-4D5E-87A4-A46F476236F9}"/>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BC8-4D5E-87A4-A46F476236F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BC8-4D5E-87A4-A46F476236F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BC8-4D5E-87A4-A46F476236F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BC8-4D5E-87A4-A46F476236F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BC8-4D5E-87A4-A46F476236F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BC8-4D5E-87A4-A46F476236F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BC8-4D5E-87A4-A46F476236F9}"/>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BC8-4D5E-87A4-A46F476236F9}"/>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BC8-4D5E-87A4-A46F476236F9}"/>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BC8-4D5E-87A4-A46F476236F9}"/>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BC8-4D5E-87A4-A46F476236F9}"/>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BC8-4D5E-87A4-A46F476236F9}"/>
                    </c:ext>
                  </c:extLst>
                </c:dPt>
                <c:cat>
                  <c:strRef>
                    <c:extLst>
                      <c:ext uri="{02D57815-91ED-43cb-92C2-25804820EDAC}">
                        <c15:formulaRef>
                          <c15:sqref>'2019.09'!$U$8:$U$19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'2019.09'!$X$8:$X$19</c15:sqref>
                        </c15:formulaRef>
                      </c:ext>
                    </c:extLst>
                    <c:numCache>
                      <c:formatCode>0.0%</c:formatCode>
                      <c:ptCount val="12"/>
                      <c:pt idx="0">
                        <c:v>0.19951203859117747</c:v>
                      </c:pt>
                      <c:pt idx="1">
                        <c:v>0.13971877409401351</c:v>
                      </c:pt>
                      <c:pt idx="2">
                        <c:v>0.10824310935396511</c:v>
                      </c:pt>
                      <c:pt idx="3">
                        <c:v>9.1835771334737096E-2</c:v>
                      </c:pt>
                      <c:pt idx="4">
                        <c:v>7.485049942722509E-2</c:v>
                      </c:pt>
                      <c:pt idx="5">
                        <c:v>6.6969911067053495E-2</c:v>
                      </c:pt>
                      <c:pt idx="6">
                        <c:v>6.3489281331922873E-2</c:v>
                      </c:pt>
                      <c:pt idx="7">
                        <c:v>5.0594945599925299E-2</c:v>
                      </c:pt>
                      <c:pt idx="8">
                        <c:v>4.322019448810225E-2</c:v>
                      </c:pt>
                      <c:pt idx="9">
                        <c:v>4.0592858795570813E-2</c:v>
                      </c:pt>
                      <c:pt idx="10">
                        <c:v>2.8086735740148749E-2</c:v>
                      </c:pt>
                      <c:pt idx="11">
                        <c:v>9.2885880176158273E-2</c:v>
                      </c:pt>
                    </c:numCache>
                  </c:numRef>
                </c:val>
                <c:extLst>
                  <c:ext xmlns:c16="http://schemas.microsoft.com/office/drawing/2014/chart" uri="{C3380CC4-5D6E-409C-BE32-E72D297353CC}">
                    <c16:uniqueId val="{00000031-8BC8-4D5E-87A4-A46F476236F9}"/>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5CD-4ACF-8F8B-975450A3068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5CD-4ACF-8F8B-975450A3068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5CD-4ACF-8F8B-975450A30680}"/>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5CD-4ACF-8F8B-975450A3068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5CD-4ACF-8F8B-975450A30680}"/>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5CD-4ACF-8F8B-975450A3068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'2019.09'!$K$34:$K$36</c:f>
              <c:strCache>
                <c:ptCount val="3"/>
                <c:pt idx="0">
                  <c:v>正社員</c:v>
                </c:pt>
                <c:pt idx="1">
                  <c:v>アルバイト・パート</c:v>
                </c:pt>
                <c:pt idx="2">
                  <c:v>契約社員他</c:v>
                </c:pt>
              </c:strCache>
            </c:strRef>
          </c:cat>
          <c:val>
            <c:numRef>
              <c:f>'2019.09'!$L$34:$L$36</c:f>
              <c:numCache>
                <c:formatCode>#,##0_ </c:formatCode>
                <c:ptCount val="3"/>
                <c:pt idx="0">
                  <c:v>275378.8</c:v>
                </c:pt>
                <c:pt idx="1">
                  <c:v>1044699.2</c:v>
                </c:pt>
                <c:pt idx="2">
                  <c:v>100933.8</c:v>
                </c:pt>
              </c:numCache>
            </c:numRef>
          </c:val>
          <c:extLst>
            <c:ext xmlns:c16="http://schemas.microsoft.com/office/drawing/2014/chart" uri="{C3380CC4-5D6E-409C-BE32-E72D297353CC}">
              <c16:uniqueId val="{00000006-95CD-4ACF-8F8B-975450A3068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5CD-4ACF-8F8B-975450A3068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5CD-4ACF-8F8B-975450A3068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5CD-4ACF-8F8B-975450A30680}"/>
              </c:ext>
            </c:extLst>
          </c:dPt>
          <c:cat>
            <c:strRef>
              <c:f>'2019.09'!$K$34:$K$36</c:f>
              <c:strCache>
                <c:ptCount val="3"/>
                <c:pt idx="0">
                  <c:v>正社員</c:v>
                </c:pt>
                <c:pt idx="1">
                  <c:v>アルバイト・パート</c:v>
                </c:pt>
                <c:pt idx="2">
                  <c:v>契約社員他</c:v>
                </c:pt>
              </c:strCache>
            </c:strRef>
          </c:cat>
          <c:val>
            <c:numRef>
              <c:f>'2019.09'!$N$34:$N$36</c:f>
              <c:numCache>
                <c:formatCode>0.0%</c:formatCode>
                <c:ptCount val="3"/>
                <c:pt idx="0">
                  <c:v>0.19379064973281712</c:v>
                </c:pt>
                <c:pt idx="1">
                  <c:v>0.73517982046313757</c:v>
                </c:pt>
                <c:pt idx="2">
                  <c:v>7.1029529804045255E-2</c:v>
                </c:pt>
              </c:numCache>
            </c:numRef>
          </c:val>
          <c:extLst>
            <c:ext xmlns:c16="http://schemas.microsoft.com/office/drawing/2014/chart" uri="{C3380CC4-5D6E-409C-BE32-E72D297353CC}">
              <c16:uniqueId val="{0000000D-95CD-4ACF-8F8B-975450A3068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959B-4B50-A2D9-9CD0007BC1BC}"/>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959B-4B50-A2D9-9CD0007BC1BC}"/>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959B-4B50-A2D9-9CD0007BC1BC}"/>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959B-4B50-A2D9-9CD0007BC1BC}"/>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959B-4B50-A2D9-9CD0007BC1BC}"/>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959B-4B50-A2D9-9CD0007BC1BC}"/>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59B-4B50-A2D9-9CD0007BC1BC}"/>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59B-4B50-A2D9-9CD0007BC1BC}"/>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59B-4B50-A2D9-9CD0007BC1BC}"/>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59B-4B50-A2D9-9CD0007BC1BC}"/>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59B-4B50-A2D9-9CD0007BC1BC}"/>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59B-4B50-A2D9-9CD0007BC1BC}"/>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'2019.09'!$K$41:$K$46</c:f>
              <c:strCache>
                <c:ptCount val="6"/>
                <c:pt idx="0">
                  <c:v>北海道・東北</c:v>
                </c:pt>
                <c:pt idx="1">
                  <c:v>関東・甲信越</c:v>
                </c:pt>
                <c:pt idx="2">
                  <c:v>中部・北陸</c:v>
                </c:pt>
                <c:pt idx="3">
                  <c:v>近畿</c:v>
                </c:pt>
                <c:pt idx="4">
                  <c:v>中四国</c:v>
                </c:pt>
                <c:pt idx="5">
                  <c:v>九州・沖縄</c:v>
                </c:pt>
              </c:strCache>
            </c:strRef>
          </c:cat>
          <c:val>
            <c:numRef>
              <c:f>'2019.09'!$L$41:$L$46</c:f>
              <c:numCache>
                <c:formatCode>#,##0_);[Red]\(#,##0\)</c:formatCode>
                <c:ptCount val="6"/>
                <c:pt idx="0">
                  <c:v>88650.6</c:v>
                </c:pt>
                <c:pt idx="1">
                  <c:v>667635.6</c:v>
                </c:pt>
                <c:pt idx="2">
                  <c:v>202446.60000000003</c:v>
                </c:pt>
                <c:pt idx="3">
                  <c:v>264397.40000000002</c:v>
                </c:pt>
                <c:pt idx="4">
                  <c:v>69949.2</c:v>
                </c:pt>
                <c:pt idx="5">
                  <c:v>102117.2</c:v>
                </c:pt>
              </c:numCache>
            </c:numRef>
          </c:val>
          <c:extLst>
            <c:ext xmlns:c16="http://schemas.microsoft.com/office/drawing/2014/chart" uri="{C3380CC4-5D6E-409C-BE32-E72D297353CC}">
              <c16:uniqueId val="{0000000C-959B-4B50-A2D9-9CD0007BC1B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59B-4B50-A2D9-9CD0007BC1B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59B-4B50-A2D9-9CD0007BC1B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59B-4B50-A2D9-9CD0007BC1B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59B-4B50-A2D9-9CD0007BC1B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59B-4B50-A2D9-9CD0007BC1B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59B-4B50-A2D9-9CD0007BC1BC}"/>
              </c:ext>
            </c:extLst>
          </c:dPt>
          <c:cat>
            <c:strRef>
              <c:f>'2019.09'!$K$41:$K$46</c:f>
              <c:strCache>
                <c:ptCount val="6"/>
                <c:pt idx="0">
                  <c:v>北海道・東北</c:v>
                </c:pt>
                <c:pt idx="1">
                  <c:v>関東・甲信越</c:v>
                </c:pt>
                <c:pt idx="2">
                  <c:v>中部・北陸</c:v>
                </c:pt>
                <c:pt idx="3">
                  <c:v>近畿</c:v>
                </c:pt>
                <c:pt idx="4">
                  <c:v>中四国</c:v>
                </c:pt>
                <c:pt idx="5">
                  <c:v>九州・沖縄</c:v>
                </c:pt>
              </c:strCache>
            </c:strRef>
          </c:cat>
          <c:val>
            <c:numRef>
              <c:f>'2019.09'!$N$41:$N$46</c:f>
              <c:numCache>
                <c:formatCode>0.0%</c:formatCode>
                <c:ptCount val="6"/>
                <c:pt idx="0">
                  <c:v>6.3539862410788558E-2</c:v>
                </c:pt>
                <c:pt idx="1">
                  <c:v>0.47852438860587815</c:v>
                </c:pt>
                <c:pt idx="2">
                  <c:v>0.14510256117309919</c:v>
                </c:pt>
                <c:pt idx="3">
                  <c:v>0.18950547901277856</c:v>
                </c:pt>
                <c:pt idx="4">
                  <c:v>5.0135729975259398E-2</c:v>
                </c:pt>
                <c:pt idx="5">
                  <c:v>7.3191978822196094E-2</c:v>
                </c:pt>
              </c:numCache>
            </c:numRef>
          </c:val>
          <c:extLst>
            <c:ext xmlns:c16="http://schemas.microsoft.com/office/drawing/2014/chart" uri="{C3380CC4-5D6E-409C-BE32-E72D297353CC}">
              <c16:uniqueId val="{00000019-959B-4B50-A2D9-9CD0007BC1BC}"/>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6041-4487-9FE3-C9011C11B74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6041-4487-9FE3-C9011C11B74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6041-4487-9FE3-C9011C11B74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6041-4487-9FE3-C9011C11B74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6041-4487-9FE3-C9011C11B74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6041-4487-9FE3-C9011C11B74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6041-4487-9FE3-C9011C11B74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6041-4487-9FE3-C9011C11B74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6041-4487-9FE3-C9011C11B74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6041-4487-9FE3-C9011C11B74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6041-4487-9FE3-C9011C11B74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6041-4487-9FE3-C9011C11B74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41-4487-9FE3-C9011C11B74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41-4487-9FE3-C9011C11B74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41-4487-9FE3-C9011C11B74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41-4487-9FE3-C9011C11B74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6041-4487-9FE3-C9011C11B74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6041-4487-9FE3-C9011C11B74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6041-4487-9FE3-C9011C11B74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6041-4487-9FE3-C9011C11B74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6041-4487-9FE3-C9011C11B74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6041-4487-9FE3-C9011C11B74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6041-4487-9FE3-C9011C11B74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6041-4487-9FE3-C9011C11B74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'2019.08'!$V$8:$V$19</c:f>
              <c:numCache>
                <c:formatCode>#,##0_ </c:formatCode>
                <c:ptCount val="12"/>
                <c:pt idx="0">
                  <c:v>278227.25</c:v>
                </c:pt>
                <c:pt idx="1">
                  <c:v>178511.25</c:v>
                </c:pt>
                <c:pt idx="2">
                  <c:v>142419.75</c:v>
                </c:pt>
                <c:pt idx="3">
                  <c:v>114197.25</c:v>
                </c:pt>
                <c:pt idx="4">
                  <c:v>101474.75</c:v>
                </c:pt>
                <c:pt idx="5">
                  <c:v>83869.5</c:v>
                </c:pt>
                <c:pt idx="6">
                  <c:v>81595</c:v>
                </c:pt>
                <c:pt idx="7">
                  <c:v>67678.75</c:v>
                </c:pt>
                <c:pt idx="8">
                  <c:v>58396.75</c:v>
                </c:pt>
                <c:pt idx="9">
                  <c:v>52666.75</c:v>
                </c:pt>
                <c:pt idx="10">
                  <c:v>38323.25</c:v>
                </c:pt>
                <c:pt idx="11">
                  <c:v>131674.75</c:v>
                </c:pt>
              </c:numCache>
            </c:numRef>
          </c:val>
          <c:extLst>
            <c:ext xmlns:c16="http://schemas.microsoft.com/office/drawing/2014/chart" uri="{C3380CC4-5D6E-409C-BE32-E72D297353CC}">
              <c16:uniqueId val="{00000018-6041-4487-9FE3-C9011C11B74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6041-4487-9FE3-C9011C11B74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6041-4487-9FE3-C9011C11B74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6041-4487-9FE3-C9011C11B74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6041-4487-9FE3-C9011C11B74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6041-4487-9FE3-C9011C11B74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6041-4487-9FE3-C9011C11B74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6041-4487-9FE3-C9011C11B74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6041-4487-9FE3-C9011C11B74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6041-4487-9FE3-C9011C11B74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6041-4487-9FE3-C9011C11B74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6041-4487-9FE3-C9011C11B74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6041-4487-9FE3-C9011C11B747}"/>
                    </c:ext>
                  </c:extLst>
                </c:dPt>
                <c:cat>
                  <c:strRef>
                    <c:extLst>
                      <c:ext uri="{02D57815-91ED-43cb-92C2-25804820EDAC}">
                        <c15:formulaRef>
                          <c15:sqref>'2019.08'!$U$8:$U$19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'2019.08'!$X$8:$X$19</c15:sqref>
                        </c15:formulaRef>
                      </c:ext>
                    </c:extLst>
                    <c:numCache>
                      <c:formatCode>0.0%</c:formatCode>
                      <c:ptCount val="12"/>
                      <c:pt idx="0">
                        <c:v>0.20934531445748231</c:v>
                      </c:pt>
                      <c:pt idx="1">
                        <c:v>0.13431644012384925</c:v>
                      </c:pt>
                      <c:pt idx="2">
                        <c:v>0.10716027042177219</c:v>
                      </c:pt>
                      <c:pt idx="3">
                        <c:v>8.5924938018938551E-2</c:v>
                      </c:pt>
                      <c:pt idx="4">
                        <c:v>7.6352202914144476E-2</c:v>
                      </c:pt>
                      <c:pt idx="5">
                        <c:v>6.31055615540599E-2</c:v>
                      </c:pt>
                      <c:pt idx="6">
                        <c:v>6.1394169453776612E-2</c:v>
                      </c:pt>
                      <c:pt idx="7">
                        <c:v>5.0923226250625453E-2</c:v>
                      </c:pt>
                      <c:pt idx="8">
                        <c:v>4.3939211533180089E-2</c:v>
                      </c:pt>
                      <c:pt idx="9">
                        <c:v>3.962781266106611E-2</c:v>
                      </c:pt>
                      <c:pt idx="10">
                        <c:v>2.8835395606586735E-2</c:v>
                      </c:pt>
                      <c:pt idx="11">
                        <c:v>9.9075457004518322E-2</c:v>
                      </c:pt>
                    </c:numCache>
                  </c:numRef>
                </c:val>
                <c:extLst>
                  <c:ext xmlns:c16="http://schemas.microsoft.com/office/drawing/2014/chart" uri="{C3380CC4-5D6E-409C-BE32-E72D297353CC}">
                    <c16:uniqueId val="{00000031-6041-4487-9FE3-C9011C11B74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BF-44EF-944C-652431E90DDE}"/>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BF-44EF-944C-652431E90DDE}"/>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BF-44EF-944C-652431E90DDE}"/>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BF-44EF-944C-652431E90DDE}"/>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BF-44EF-944C-652431E90DDE}"/>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BF-44EF-944C-652431E90DD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'2019.08'!$K$34:$K$36</c:f>
              <c:strCache>
                <c:ptCount val="3"/>
                <c:pt idx="0">
                  <c:v>正社員</c:v>
                </c:pt>
                <c:pt idx="1">
                  <c:v>アルバイト・パート</c:v>
                </c:pt>
                <c:pt idx="2">
                  <c:v>契約社員他</c:v>
                </c:pt>
              </c:strCache>
            </c:strRef>
          </c:cat>
          <c:val>
            <c:numRef>
              <c:f>'2019.08'!$L$34:$L$36</c:f>
              <c:numCache>
                <c:formatCode>#,##0_ </c:formatCode>
                <c:ptCount val="3"/>
                <c:pt idx="0">
                  <c:v>253995</c:v>
                </c:pt>
                <c:pt idx="1">
                  <c:v>862519.25</c:v>
                </c:pt>
                <c:pt idx="2">
                  <c:v>98878</c:v>
                </c:pt>
              </c:numCache>
            </c:numRef>
          </c:val>
          <c:extLst>
            <c:ext xmlns:c16="http://schemas.microsoft.com/office/drawing/2014/chart" uri="{C3380CC4-5D6E-409C-BE32-E72D297353CC}">
              <c16:uniqueId val="{00000006-6EBF-44EF-944C-652431E90DD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BF-44EF-944C-652431E90DD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BF-44EF-944C-652431E90DD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BF-44EF-944C-652431E90DDE}"/>
              </c:ext>
            </c:extLst>
          </c:dPt>
          <c:cat>
            <c:strRef>
              <c:f>'2019.08'!$K$34:$K$36</c:f>
              <c:strCache>
                <c:ptCount val="3"/>
                <c:pt idx="0">
                  <c:v>正社員</c:v>
                </c:pt>
                <c:pt idx="1">
                  <c:v>アルバイト・パート</c:v>
                </c:pt>
                <c:pt idx="2">
                  <c:v>契約社員他</c:v>
                </c:pt>
              </c:strCache>
            </c:strRef>
          </c:cat>
          <c:val>
            <c:numRef>
              <c:f>'2019.08'!$N$34:$N$36</c:f>
              <c:numCache>
                <c:formatCode>0.0%</c:formatCode>
                <c:ptCount val="3"/>
                <c:pt idx="0">
                  <c:v>0.20898191509778016</c:v>
                </c:pt>
                <c:pt idx="1">
                  <c:v>0.70966327948857666</c:v>
                </c:pt>
                <c:pt idx="2">
                  <c:v>8.1354805413643205E-2</c:v>
                </c:pt>
              </c:numCache>
            </c:numRef>
          </c:val>
          <c:extLst>
            <c:ext xmlns:c16="http://schemas.microsoft.com/office/drawing/2014/chart" uri="{C3380CC4-5D6E-409C-BE32-E72D297353CC}">
              <c16:uniqueId val="{0000000D-6EBF-44EF-944C-652431E90DD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786-4B60-8E2C-A79398E6364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786-4B60-8E2C-A79398E6364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786-4B60-8E2C-A79398E6364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786-4B60-8E2C-A79398E6364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786-4B60-8E2C-A79398E6364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786-4B60-8E2C-A79398E6364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786-4B60-8E2C-A79398E6364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786-4B60-8E2C-A79398E6364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786-4B60-8E2C-A79398E6364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786-4B60-8E2C-A79398E6364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786-4B60-8E2C-A79398E6364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786-4B60-8E2C-A79398E6364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'2019.08'!$K$41:$K$46</c:f>
              <c:strCache>
                <c:ptCount val="6"/>
                <c:pt idx="0">
                  <c:v>北海道・東北</c:v>
                </c:pt>
                <c:pt idx="1">
                  <c:v>関東・甲信越</c:v>
                </c:pt>
                <c:pt idx="2">
                  <c:v>中部・北陸</c:v>
                </c:pt>
                <c:pt idx="3">
                  <c:v>近畿</c:v>
                </c:pt>
                <c:pt idx="4">
                  <c:v>中四国</c:v>
                </c:pt>
                <c:pt idx="5">
                  <c:v>九州・沖縄</c:v>
                </c:pt>
              </c:strCache>
            </c:strRef>
          </c:cat>
          <c:val>
            <c:numRef>
              <c:f>'2019.08'!$L$41:$L$46</c:f>
              <c:numCache>
                <c:formatCode>#,##0_);[Red]\(#,##0\)</c:formatCode>
                <c:ptCount val="6"/>
                <c:pt idx="0">
                  <c:v>75807</c:v>
                </c:pt>
                <c:pt idx="1">
                  <c:v>574840</c:v>
                </c:pt>
                <c:pt idx="2">
                  <c:v>167759</c:v>
                </c:pt>
                <c:pt idx="3">
                  <c:v>225456.5</c:v>
                </c:pt>
                <c:pt idx="4">
                  <c:v>59206.25</c:v>
                </c:pt>
                <c:pt idx="5">
                  <c:v>87830.75</c:v>
                </c:pt>
              </c:numCache>
            </c:numRef>
          </c:val>
          <c:extLst>
            <c:ext xmlns:c16="http://schemas.microsoft.com/office/drawing/2014/chart" uri="{C3380CC4-5D6E-409C-BE32-E72D297353CC}">
              <c16:uniqueId val="{0000000C-3786-4B60-8E2C-A79398E6364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786-4B60-8E2C-A79398E6364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786-4B60-8E2C-A79398E6364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786-4B60-8E2C-A79398E6364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786-4B60-8E2C-A79398E6364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786-4B60-8E2C-A79398E6364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786-4B60-8E2C-A79398E63646}"/>
              </c:ext>
            </c:extLst>
          </c:dPt>
          <c:cat>
            <c:strRef>
              <c:f>'2019.08'!$K$41:$K$46</c:f>
              <c:strCache>
                <c:ptCount val="6"/>
                <c:pt idx="0">
                  <c:v>北海道・東北</c:v>
                </c:pt>
                <c:pt idx="1">
                  <c:v>関東・甲信越</c:v>
                </c:pt>
                <c:pt idx="2">
                  <c:v>中部・北陸</c:v>
                </c:pt>
                <c:pt idx="3">
                  <c:v>近畿</c:v>
                </c:pt>
                <c:pt idx="4">
                  <c:v>中四国</c:v>
                </c:pt>
                <c:pt idx="5">
                  <c:v>九州・沖縄</c:v>
                </c:pt>
              </c:strCache>
            </c:strRef>
          </c:cat>
          <c:val>
            <c:numRef>
              <c:f>'2019.08'!$N$41:$N$46</c:f>
              <c:numCache>
                <c:formatCode>0.0%</c:formatCode>
                <c:ptCount val="6"/>
                <c:pt idx="0">
                  <c:v>6.3655245467816549E-2</c:v>
                </c:pt>
                <c:pt idx="1">
                  <c:v>0.48269396368039452</c:v>
                </c:pt>
                <c:pt idx="2">
                  <c:v>0.14086747034489477</c:v>
                </c:pt>
                <c:pt idx="3">
                  <c:v>0.1893161429658842</c:v>
                </c:pt>
                <c:pt idx="4">
                  <c:v>4.9715572136859579E-2</c:v>
                </c:pt>
                <c:pt idx="5">
                  <c:v>7.3751605404150392E-2</c:v>
                </c:pt>
              </c:numCache>
            </c:numRef>
          </c:val>
          <c:extLst>
            <c:ext xmlns:c16="http://schemas.microsoft.com/office/drawing/2014/chart" uri="{C3380CC4-5D6E-409C-BE32-E72D297353CC}">
              <c16:uniqueId val="{00000019-3786-4B60-8E2C-A79398E6364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D3A1-43CF-83AD-27A222C2AD8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D3A1-43CF-83AD-27A222C2AD8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D3A1-43CF-83AD-27A222C2AD8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D3A1-43CF-83AD-27A222C2AD8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D3A1-43CF-83AD-27A222C2AD8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D3A1-43CF-83AD-27A222C2AD8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D3A1-43CF-83AD-27A222C2AD8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D3A1-43CF-83AD-27A222C2AD8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D3A1-43CF-83AD-27A222C2AD8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D3A1-43CF-83AD-27A222C2AD8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D3A1-43CF-83AD-27A222C2AD8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D3A1-43CF-83AD-27A222C2AD8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3A1-43CF-83AD-27A222C2AD8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3A1-43CF-83AD-27A222C2AD8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3A1-43CF-83AD-27A222C2AD8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3A1-43CF-83AD-27A222C2AD8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3A1-43CF-83AD-27A222C2AD83}"/>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3A1-43CF-83AD-27A222C2AD83}"/>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D3A1-43CF-83AD-27A222C2AD83}"/>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D3A1-43CF-83AD-27A222C2AD83}"/>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D3A1-43CF-83AD-27A222C2AD83}"/>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D3A1-43CF-83AD-27A222C2AD83}"/>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D3A1-43CF-83AD-27A222C2AD83}"/>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D3A1-43CF-83AD-27A222C2AD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'2019.07'!$V$8:$V$19</c:f>
              <c:numCache>
                <c:formatCode>#,##0_ </c:formatCode>
                <c:ptCount val="12"/>
                <c:pt idx="0">
                  <c:v>310243.8</c:v>
                </c:pt>
                <c:pt idx="1">
                  <c:v>204133.2</c:v>
                </c:pt>
                <c:pt idx="2">
                  <c:v>168405.4</c:v>
                </c:pt>
                <c:pt idx="3">
                  <c:v>137135.4</c:v>
                </c:pt>
                <c:pt idx="4">
                  <c:v>119829.6</c:v>
                </c:pt>
                <c:pt idx="5">
                  <c:v>94934.6</c:v>
                </c:pt>
                <c:pt idx="6">
                  <c:v>92636.6</c:v>
                </c:pt>
                <c:pt idx="7">
                  <c:v>78375</c:v>
                </c:pt>
                <c:pt idx="8">
                  <c:v>69557.8</c:v>
                </c:pt>
                <c:pt idx="9">
                  <c:v>59114.8</c:v>
                </c:pt>
                <c:pt idx="10">
                  <c:v>45066.8</c:v>
                </c:pt>
                <c:pt idx="11">
                  <c:v>146853.79999999999</c:v>
                </c:pt>
              </c:numCache>
            </c:numRef>
          </c:val>
          <c:extLst>
            <c:ext xmlns:c16="http://schemas.microsoft.com/office/drawing/2014/chart" uri="{C3380CC4-5D6E-409C-BE32-E72D297353CC}">
              <c16:uniqueId val="{00000018-D3A1-43CF-83AD-27A222C2AD8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D3A1-43CF-83AD-27A222C2AD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D3A1-43CF-83AD-27A222C2AD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D3A1-43CF-83AD-27A222C2AD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D3A1-43CF-83AD-27A222C2AD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D3A1-43CF-83AD-27A222C2AD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D3A1-43CF-83AD-27A222C2AD8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D3A1-43CF-83AD-27A222C2AD8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D3A1-43CF-83AD-27A222C2AD8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D3A1-43CF-83AD-27A222C2AD8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D3A1-43CF-83AD-27A222C2AD8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D3A1-43CF-83AD-27A222C2AD8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D3A1-43CF-83AD-27A222C2AD83}"/>
                    </c:ext>
                  </c:extLst>
                </c:dPt>
                <c:cat>
                  <c:strRef>
                    <c:extLst>
                      <c:ext uri="{02D57815-91ED-43cb-92C2-25804820EDAC}">
                        <c15:formulaRef>
                          <c15:sqref>'2019.07'!$U$8:$U$19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'2019.07'!$X$8:$X$19</c15:sqref>
                        </c15:formulaRef>
                      </c:ext>
                    </c:extLst>
                    <c:numCache>
                      <c:formatCode>0.0%</c:formatCode>
                      <c:ptCount val="12"/>
                      <c:pt idx="0">
                        <c:v>0.20326703998226281</c:v>
                      </c:pt>
                      <c:pt idx="1">
                        <c:v>0.1337449816115818</c:v>
                      </c:pt>
                      <c:pt idx="2">
                        <c:v>0.11033666804954349</c:v>
                      </c:pt>
                      <c:pt idx="3">
                        <c:v>8.9849037546547605E-2</c:v>
                      </c:pt>
                      <c:pt idx="4">
                        <c:v>7.8510539434659327E-2</c:v>
                      </c:pt>
                      <c:pt idx="5">
                        <c:v>6.2199712400054827E-2</c:v>
                      </c:pt>
                      <c:pt idx="6">
                        <c:v>6.0694097596860563E-2</c:v>
                      </c:pt>
                      <c:pt idx="7">
                        <c:v>5.1350113229047124E-2</c:v>
                      </c:pt>
                      <c:pt idx="8">
                        <c:v>4.5573217300968596E-2</c:v>
                      </c:pt>
                      <c:pt idx="9">
                        <c:v>3.8731121831100161E-2</c:v>
                      </c:pt>
                      <c:pt idx="10">
                        <c:v>2.9527084948909998E-2</c:v>
                      </c:pt>
                      <c:pt idx="11">
                        <c:v>9.6216386068463666E-2</c:v>
                      </c:pt>
                    </c:numCache>
                  </c:numRef>
                </c:val>
                <c:extLst>
                  <c:ext xmlns:c16="http://schemas.microsoft.com/office/drawing/2014/chart" uri="{C3380CC4-5D6E-409C-BE32-E72D297353CC}">
                    <c16:uniqueId val="{00000031-D3A1-43CF-83AD-27A222C2AD8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1F3-423F-A9D6-B7934ECC2045}"/>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1F3-423F-A9D6-B7934ECC2045}"/>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1F3-423F-A9D6-B7934ECC2045}"/>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1F3-423F-A9D6-B7934ECC2045}"/>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1F3-423F-A9D6-B7934ECC2045}"/>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1F3-423F-A9D6-B7934ECC204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'2019.07'!$K$34:$K$36</c:f>
              <c:strCache>
                <c:ptCount val="3"/>
                <c:pt idx="0">
                  <c:v>正社員</c:v>
                </c:pt>
                <c:pt idx="1">
                  <c:v>アルバイト・パート</c:v>
                </c:pt>
                <c:pt idx="2">
                  <c:v>契約社員他</c:v>
                </c:pt>
              </c:strCache>
            </c:strRef>
          </c:cat>
          <c:val>
            <c:numRef>
              <c:f>'2019.07'!$L$34:$L$36</c:f>
              <c:numCache>
                <c:formatCode>#,##0_ </c:formatCode>
                <c:ptCount val="3"/>
                <c:pt idx="0">
                  <c:v>281774.40000000002</c:v>
                </c:pt>
                <c:pt idx="1">
                  <c:v>1027267</c:v>
                </c:pt>
                <c:pt idx="2">
                  <c:v>103666.6</c:v>
                </c:pt>
              </c:numCache>
            </c:numRef>
          </c:val>
          <c:extLst>
            <c:ext xmlns:c16="http://schemas.microsoft.com/office/drawing/2014/chart" uri="{C3380CC4-5D6E-409C-BE32-E72D297353CC}">
              <c16:uniqueId val="{00000006-F1F3-423F-A9D6-B7934ECC204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1F3-423F-A9D6-B7934ECC204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1F3-423F-A9D6-B7934ECC204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1F3-423F-A9D6-B7934ECC2045}"/>
              </c:ext>
            </c:extLst>
          </c:dPt>
          <c:cat>
            <c:strRef>
              <c:f>'2019.07'!$K$34:$K$36</c:f>
              <c:strCache>
                <c:ptCount val="3"/>
                <c:pt idx="0">
                  <c:v>正社員</c:v>
                </c:pt>
                <c:pt idx="1">
                  <c:v>アルバイト・パート</c:v>
                </c:pt>
                <c:pt idx="2">
                  <c:v>契約社員他</c:v>
                </c:pt>
              </c:strCache>
            </c:strRef>
          </c:cat>
          <c:val>
            <c:numRef>
              <c:f>'2019.07'!$N$34:$N$36</c:f>
              <c:numCache>
                <c:formatCode>0.0%</c:formatCode>
                <c:ptCount val="3"/>
                <c:pt idx="0">
                  <c:v>0.19945692952825356</c:v>
                </c:pt>
                <c:pt idx="1">
                  <c:v>0.72716159319547991</c:v>
                </c:pt>
                <c:pt idx="2">
                  <c:v>7.338147727626658E-2</c:v>
                </c:pt>
              </c:numCache>
            </c:numRef>
          </c:val>
          <c:extLst>
            <c:ext xmlns:c16="http://schemas.microsoft.com/office/drawing/2014/chart" uri="{C3380CC4-5D6E-409C-BE32-E72D297353CC}">
              <c16:uniqueId val="{0000000D-F1F3-423F-A9D6-B7934ECC204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29C-48CC-ACA9-608CF640B3FD}"/>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29C-48CC-ACA9-608CF640B3FD}"/>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29C-48CC-ACA9-608CF640B3FD}"/>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29C-48CC-ACA9-608CF640B3FD}"/>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29C-48CC-ACA9-608CF640B3FD}"/>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29C-48CC-ACA9-608CF640B3FD}"/>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9C-48CC-ACA9-608CF640B3FD}"/>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9C-48CC-ACA9-608CF640B3F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'2023.01'!$K$40:$K$46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'2023.01'!$M$40:$M$46</c:f>
              <c:numCache>
                <c:formatCode>0.0%</c:formatCode>
                <c:ptCount val="7"/>
                <c:pt idx="0">
                  <c:v>0.13955804880862899</c:v>
                </c:pt>
                <c:pt idx="1">
                  <c:v>0.130182104808793</c:v>
                </c:pt>
                <c:pt idx="2">
                  <c:v>0.12259670606755368</c:v>
                </c:pt>
                <c:pt idx="3">
                  <c:v>0.15708178286710872</c:v>
                </c:pt>
                <c:pt idx="4">
                  <c:v>0.13590282854411506</c:v>
                </c:pt>
                <c:pt idx="5">
                  <c:v>0.16116670289677248</c:v>
                </c:pt>
                <c:pt idx="6">
                  <c:v>0.20198205894916677</c:v>
                </c:pt>
              </c:numCache>
            </c:numRef>
          </c:val>
          <c:extLst>
            <c:ext xmlns:c16="http://schemas.microsoft.com/office/drawing/2014/chart" uri="{C3380CC4-5D6E-409C-BE32-E72D297353CC}">
              <c16:uniqueId val="{0000000C-C29C-48CC-ACA9-608CF640B3FD}"/>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E7E-4A28-A7B0-F2535C42E285}"/>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E7E-4A28-A7B0-F2535C42E285}"/>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E7E-4A28-A7B0-F2535C42E285}"/>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E7E-4A28-A7B0-F2535C42E285}"/>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E7E-4A28-A7B0-F2535C42E285}"/>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E7E-4A28-A7B0-F2535C42E285}"/>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E7E-4A28-A7B0-F2535C42E285}"/>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E7E-4A28-A7B0-F2535C42E285}"/>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E7E-4A28-A7B0-F2535C42E285}"/>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E7E-4A28-A7B0-F2535C42E285}"/>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E7E-4A28-A7B0-F2535C42E285}"/>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E7E-4A28-A7B0-F2535C42E28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'2019.07'!$K$41:$K$46</c:f>
              <c:strCache>
                <c:ptCount val="6"/>
                <c:pt idx="0">
                  <c:v>北海道・東北</c:v>
                </c:pt>
                <c:pt idx="1">
                  <c:v>関東・甲信越</c:v>
                </c:pt>
                <c:pt idx="2">
                  <c:v>中部・北陸</c:v>
                </c:pt>
                <c:pt idx="3">
                  <c:v>近畿</c:v>
                </c:pt>
                <c:pt idx="4">
                  <c:v>中四国</c:v>
                </c:pt>
                <c:pt idx="5">
                  <c:v>九州・沖縄</c:v>
                </c:pt>
              </c:strCache>
            </c:strRef>
          </c:cat>
          <c:val>
            <c:numRef>
              <c:f>'2019.07'!$L$41:$L$46</c:f>
              <c:numCache>
                <c:formatCode>#,##0_);[Red]\(#,##0\)</c:formatCode>
                <c:ptCount val="6"/>
                <c:pt idx="0">
                  <c:v>87437.200000000012</c:v>
                </c:pt>
                <c:pt idx="1">
                  <c:v>671305.6</c:v>
                </c:pt>
                <c:pt idx="2">
                  <c:v>193333.6</c:v>
                </c:pt>
                <c:pt idx="3">
                  <c:v>260479.59999999998</c:v>
                </c:pt>
                <c:pt idx="4">
                  <c:v>70553.8</c:v>
                </c:pt>
                <c:pt idx="5">
                  <c:v>101822.40000000001</c:v>
                </c:pt>
              </c:numCache>
            </c:numRef>
          </c:val>
          <c:extLst>
            <c:ext xmlns:c16="http://schemas.microsoft.com/office/drawing/2014/chart" uri="{C3380CC4-5D6E-409C-BE32-E72D297353CC}">
              <c16:uniqueId val="{0000000C-FE7E-4A28-A7B0-F2535C42E28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E7E-4A28-A7B0-F2535C42E28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E7E-4A28-A7B0-F2535C42E28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E7E-4A28-A7B0-F2535C42E28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E7E-4A28-A7B0-F2535C42E28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E7E-4A28-A7B0-F2535C42E28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E7E-4A28-A7B0-F2535C42E285}"/>
              </c:ext>
            </c:extLst>
          </c:dPt>
          <c:cat>
            <c:strRef>
              <c:f>'2019.07'!$K$41:$K$46</c:f>
              <c:strCache>
                <c:ptCount val="6"/>
                <c:pt idx="0">
                  <c:v>北海道・東北</c:v>
                </c:pt>
                <c:pt idx="1">
                  <c:v>関東・甲信越</c:v>
                </c:pt>
                <c:pt idx="2">
                  <c:v>中部・北陸</c:v>
                </c:pt>
                <c:pt idx="3">
                  <c:v>近畿</c:v>
                </c:pt>
                <c:pt idx="4">
                  <c:v>中四国</c:v>
                </c:pt>
                <c:pt idx="5">
                  <c:v>九州・沖縄</c:v>
                </c:pt>
              </c:strCache>
            </c:strRef>
          </c:cat>
          <c:val>
            <c:numRef>
              <c:f>'2019.07'!$N$41:$N$46</c:f>
              <c:numCache>
                <c:formatCode>0.0%</c:formatCode>
                <c:ptCount val="6"/>
                <c:pt idx="0">
                  <c:v>6.3134642981078792E-2</c:v>
                </c:pt>
                <c:pt idx="1">
                  <c:v>0.48472091269161044</c:v>
                </c:pt>
                <c:pt idx="2">
                  <c:v>0.13959788067603598</c:v>
                </c:pt>
                <c:pt idx="3">
                  <c:v>0.18808112050539369</c:v>
                </c:pt>
                <c:pt idx="4">
                  <c:v>5.0943865699707179E-2</c:v>
                </c:pt>
                <c:pt idx="5">
                  <c:v>7.3521577446173908E-2</c:v>
                </c:pt>
              </c:numCache>
            </c:numRef>
          </c:val>
          <c:extLst>
            <c:ext xmlns:c16="http://schemas.microsoft.com/office/drawing/2014/chart" uri="{C3380CC4-5D6E-409C-BE32-E72D297353CC}">
              <c16:uniqueId val="{00000019-FE7E-4A28-A7B0-F2535C42E28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6FF-4221-B3B2-106B70E7E117}"/>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6FF-4221-B3B2-106B70E7E117}"/>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6FF-4221-B3B2-106B70E7E117}"/>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6FF-4221-B3B2-106B70E7E117}"/>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6FF-4221-B3B2-106B70E7E117}"/>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6FF-4221-B3B2-106B70E7E117}"/>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6FF-4221-B3B2-106B70E7E117}"/>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6FF-4221-B3B2-106B70E7E117}"/>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6FF-4221-B3B2-106B70E7E117}"/>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6FF-4221-B3B2-106B70E7E117}"/>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6FF-4221-B3B2-106B70E7E117}"/>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6FF-4221-B3B2-106B70E7E117}"/>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FF-4221-B3B2-106B70E7E117}"/>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FF-4221-B3B2-106B70E7E117}"/>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FF-4221-B3B2-106B70E7E117}"/>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FF-4221-B3B2-106B70E7E117}"/>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6FF-4221-B3B2-106B70E7E117}"/>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6FF-4221-B3B2-106B70E7E117}"/>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06FF-4221-B3B2-106B70E7E117}"/>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6FF-4221-B3B2-106B70E7E117}"/>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6FF-4221-B3B2-106B70E7E117}"/>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6FF-4221-B3B2-106B70E7E117}"/>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06FF-4221-B3B2-106B70E7E117}"/>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6FF-4221-B3B2-106B70E7E11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'2019.06'!$U$8:$U$19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f>'2019.06'!$V$8:$V$19</c:f>
              <c:numCache>
                <c:formatCode>#,##0_ </c:formatCode>
                <c:ptCount val="12"/>
                <c:pt idx="0">
                  <c:v>298718.5</c:v>
                </c:pt>
                <c:pt idx="1">
                  <c:v>213617.25</c:v>
                </c:pt>
                <c:pt idx="2">
                  <c:v>162687.75</c:v>
                </c:pt>
                <c:pt idx="3">
                  <c:v>143254.5</c:v>
                </c:pt>
                <c:pt idx="4">
                  <c:v>121178.5</c:v>
                </c:pt>
                <c:pt idx="5">
                  <c:v>102922.5</c:v>
                </c:pt>
                <c:pt idx="6">
                  <c:v>89407</c:v>
                </c:pt>
                <c:pt idx="7">
                  <c:v>77427</c:v>
                </c:pt>
                <c:pt idx="8">
                  <c:v>74370.25</c:v>
                </c:pt>
                <c:pt idx="9">
                  <c:v>63859</c:v>
                </c:pt>
                <c:pt idx="10">
                  <c:v>44984.25</c:v>
                </c:pt>
                <c:pt idx="11">
                  <c:v>156430.25</c:v>
                </c:pt>
              </c:numCache>
            </c:numRef>
          </c:val>
          <c:extLst>
            <c:ext xmlns:c16="http://schemas.microsoft.com/office/drawing/2014/chart" uri="{C3380CC4-5D6E-409C-BE32-E72D297353CC}">
              <c16:uniqueId val="{00000018-06FF-4221-B3B2-106B70E7E117}"/>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6FF-4221-B3B2-106B70E7E11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6FF-4221-B3B2-106B70E7E11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6FF-4221-B3B2-106B70E7E11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6FF-4221-B3B2-106B70E7E11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6FF-4221-B3B2-106B70E7E11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6FF-4221-B3B2-106B70E7E11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6FF-4221-B3B2-106B70E7E11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6FF-4221-B3B2-106B70E7E11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6FF-4221-B3B2-106B70E7E11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6FF-4221-B3B2-106B70E7E11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6FF-4221-B3B2-106B70E7E11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6FF-4221-B3B2-106B70E7E117}"/>
                    </c:ext>
                  </c:extLst>
                </c:dPt>
                <c:cat>
                  <c:strRef>
                    <c:extLst>
                      <c:ext uri="{02D57815-91ED-43cb-92C2-25804820EDAC}">
                        <c15:formulaRef>
                          <c15:sqref>'2019.06'!$U$8:$U$19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'2019.06'!$X$8:$X$19</c15:sqref>
                        </c15:formulaRef>
                      </c:ext>
                    </c:extLst>
                    <c:numCache>
                      <c:formatCode>0.0%</c:formatCode>
                      <c:ptCount val="12"/>
                      <c:pt idx="0">
                        <c:v>0.19286386555761209</c:v>
                      </c:pt>
                      <c:pt idx="1">
                        <c:v>0.13791930725678794</c:v>
                      </c:pt>
                      <c:pt idx="2">
                        <c:v>0.10503731219817455</c:v>
                      </c:pt>
                      <c:pt idx="3">
                        <c:v>9.249047725039776E-2</c:v>
                      </c:pt>
                      <c:pt idx="4">
                        <c:v>7.8237383799373311E-2</c:v>
                      </c:pt>
                      <c:pt idx="5">
                        <c:v>6.6450625598526145E-2</c:v>
                      </c:pt>
                      <c:pt idx="6">
                        <c:v>5.7724511966648948E-2</c:v>
                      </c:pt>
                      <c:pt idx="7">
                        <c:v>4.9989774716093012E-2</c:v>
                      </c:pt>
                      <c:pt idx="8">
                        <c:v>4.8016222287826163E-2</c:v>
                      </c:pt>
                      <c:pt idx="9">
                        <c:v>4.122976511546339E-2</c:v>
                      </c:pt>
                      <c:pt idx="10">
                        <c:v>2.9043518711462504E-2</c:v>
                      </c:pt>
                      <c:pt idx="11">
                        <c:v>0.10099723554163417</c:v>
                      </c:pt>
                    </c:numCache>
                  </c:numRef>
                </c:val>
                <c:extLst>
                  <c:ext xmlns:c16="http://schemas.microsoft.com/office/drawing/2014/chart" uri="{C3380CC4-5D6E-409C-BE32-E72D297353CC}">
                    <c16:uniqueId val="{00000031-06FF-4221-B3B2-106B70E7E117}"/>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81-4031-85A9-F7E176D1C5E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81-4031-85A9-F7E176D1C5E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81-4031-85A9-F7E176D1C5E1}"/>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81-4031-85A9-F7E176D1C5E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81-4031-85A9-F7E176D1C5E1}"/>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81-4031-85A9-F7E176D1C5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'2019.06'!$K$34:$K$36</c:f>
              <c:strCache>
                <c:ptCount val="3"/>
                <c:pt idx="0">
                  <c:v>正社員</c:v>
                </c:pt>
                <c:pt idx="1">
                  <c:v>アルバイト・パート</c:v>
                </c:pt>
                <c:pt idx="2">
                  <c:v>契約社員他</c:v>
                </c:pt>
              </c:strCache>
            </c:strRef>
          </c:cat>
          <c:val>
            <c:numRef>
              <c:f>'2019.06'!$L$34:$L$36</c:f>
              <c:numCache>
                <c:formatCode>#,##0_ </c:formatCode>
                <c:ptCount val="3"/>
                <c:pt idx="0">
                  <c:v>291562.5</c:v>
                </c:pt>
                <c:pt idx="1">
                  <c:v>1041934.25</c:v>
                </c:pt>
                <c:pt idx="2">
                  <c:v>97456.75</c:v>
                </c:pt>
              </c:numCache>
            </c:numRef>
          </c:val>
          <c:extLst>
            <c:ext xmlns:c16="http://schemas.microsoft.com/office/drawing/2014/chart" uri="{C3380CC4-5D6E-409C-BE32-E72D297353CC}">
              <c16:uniqueId val="{00000006-B181-4031-85A9-F7E176D1C5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81-4031-85A9-F7E176D1C5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81-4031-85A9-F7E176D1C5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81-4031-85A9-F7E176D1C5E1}"/>
              </c:ext>
            </c:extLst>
          </c:dPt>
          <c:cat>
            <c:strRef>
              <c:f>'2019.06'!$K$34:$K$36</c:f>
              <c:strCache>
                <c:ptCount val="3"/>
                <c:pt idx="0">
                  <c:v>正社員</c:v>
                </c:pt>
                <c:pt idx="1">
                  <c:v>アルバイト・パート</c:v>
                </c:pt>
                <c:pt idx="2">
                  <c:v>契約社員他</c:v>
                </c:pt>
              </c:strCache>
            </c:strRef>
          </c:cat>
          <c:val>
            <c:numRef>
              <c:f>'2019.06'!$N$34:$N$36</c:f>
              <c:numCache>
                <c:formatCode>0.0%</c:formatCode>
                <c:ptCount val="3"/>
                <c:pt idx="0">
                  <c:v>0.20375400039204628</c:v>
                </c:pt>
                <c:pt idx="1">
                  <c:v>0.72813983822674877</c:v>
                </c:pt>
                <c:pt idx="2">
                  <c:v>6.8106161381204913E-2</c:v>
                </c:pt>
              </c:numCache>
            </c:numRef>
          </c:val>
          <c:extLst>
            <c:ext xmlns:c16="http://schemas.microsoft.com/office/drawing/2014/chart" uri="{C3380CC4-5D6E-409C-BE32-E72D297353CC}">
              <c16:uniqueId val="{0000000D-B181-4031-85A9-F7E176D1C5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E1E-41ED-994A-CC3C231D8B4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E1E-41ED-994A-CC3C231D8B4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E1E-41ED-994A-CC3C231D8B4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E1E-41ED-994A-CC3C231D8B4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E1E-41ED-994A-CC3C231D8B4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E1E-41ED-994A-CC3C231D8B4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E1E-41ED-994A-CC3C231D8B49}"/>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E1E-41ED-994A-CC3C231D8B4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E1E-41ED-994A-CC3C231D8B4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E1E-41ED-994A-CC3C231D8B4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E1E-41ED-994A-CC3C231D8B4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E1E-41ED-994A-CC3C231D8B4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'2019.06'!$K$41:$K$46</c:f>
              <c:strCache>
                <c:ptCount val="6"/>
                <c:pt idx="0">
                  <c:v>北海道・東北</c:v>
                </c:pt>
                <c:pt idx="1">
                  <c:v>関東・甲信越</c:v>
                </c:pt>
                <c:pt idx="2">
                  <c:v>中部・北陸</c:v>
                </c:pt>
                <c:pt idx="3">
                  <c:v>近畿</c:v>
                </c:pt>
                <c:pt idx="4">
                  <c:v>中四国</c:v>
                </c:pt>
                <c:pt idx="5">
                  <c:v>九州・沖縄</c:v>
                </c:pt>
              </c:strCache>
            </c:strRef>
          </c:cat>
          <c:val>
            <c:numRef>
              <c:f>'2019.06'!$L$41:$L$46</c:f>
              <c:numCache>
                <c:formatCode>#,##0_);[Red]\(#,##0\)</c:formatCode>
                <c:ptCount val="6"/>
                <c:pt idx="0">
                  <c:v>94011.5</c:v>
                </c:pt>
                <c:pt idx="1">
                  <c:v>676344</c:v>
                </c:pt>
                <c:pt idx="2">
                  <c:v>202774.5</c:v>
                </c:pt>
                <c:pt idx="3">
                  <c:v>271955.5</c:v>
                </c:pt>
                <c:pt idx="4">
                  <c:v>72742.5</c:v>
                </c:pt>
                <c:pt idx="5">
                  <c:v>104848.5</c:v>
                </c:pt>
              </c:numCache>
            </c:numRef>
          </c:val>
          <c:extLst>
            <c:ext xmlns:c16="http://schemas.microsoft.com/office/drawing/2014/chart" uri="{C3380CC4-5D6E-409C-BE32-E72D297353CC}">
              <c16:uniqueId val="{0000000C-CE1E-41ED-994A-CC3C231D8B4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E1E-41ED-994A-CC3C231D8B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E1E-41ED-994A-CC3C231D8B4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E1E-41ED-994A-CC3C231D8B4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E1E-41ED-994A-CC3C231D8B4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E1E-41ED-994A-CC3C231D8B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E1E-41ED-994A-CC3C231D8B49}"/>
              </c:ext>
            </c:extLst>
          </c:dPt>
          <c:cat>
            <c:strRef>
              <c:f>'2019.06'!$K$41:$K$46</c:f>
              <c:strCache>
                <c:ptCount val="6"/>
                <c:pt idx="0">
                  <c:v>北海道・東北</c:v>
                </c:pt>
                <c:pt idx="1">
                  <c:v>関東・甲信越</c:v>
                </c:pt>
                <c:pt idx="2">
                  <c:v>中部・北陸</c:v>
                </c:pt>
                <c:pt idx="3">
                  <c:v>近畿</c:v>
                </c:pt>
                <c:pt idx="4">
                  <c:v>中四国</c:v>
                </c:pt>
                <c:pt idx="5">
                  <c:v>九州・沖縄</c:v>
                </c:pt>
              </c:strCache>
            </c:strRef>
          </c:cat>
          <c:val>
            <c:numRef>
              <c:f>'2019.06'!$N$41:$N$46</c:f>
              <c:numCache>
                <c:formatCode>0.0%</c:formatCode>
                <c:ptCount val="6"/>
                <c:pt idx="0">
                  <c:v>6.6080728823453547E-2</c:v>
                </c:pt>
                <c:pt idx="1">
                  <c:v>0.4754025247482474</c:v>
                </c:pt>
                <c:pt idx="2">
                  <c:v>0.1425302941322219</c:v>
                </c:pt>
                <c:pt idx="3">
                  <c:v>0.19115765249513855</c:v>
                </c:pt>
                <c:pt idx="4">
                  <c:v>5.1130738435617655E-2</c:v>
                </c:pt>
                <c:pt idx="5">
                  <c:v>7.3698061365320935E-2</c:v>
                </c:pt>
              </c:numCache>
            </c:numRef>
          </c:val>
          <c:extLst>
            <c:ext xmlns:c16="http://schemas.microsoft.com/office/drawing/2014/chart" uri="{C3380CC4-5D6E-409C-BE32-E72D297353CC}">
              <c16:uniqueId val="{00000019-CE1E-41ED-994A-CC3C231D8B4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C23-4051-BD76-437C19509661}"/>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C23-4051-BD76-437C19509661}"/>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C23-4051-BD76-437C19509661}"/>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C23-4051-BD76-437C19509661}"/>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C23-4051-BD76-437C19509661}"/>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C23-4051-BD76-437C19509661}"/>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C23-4051-BD76-437C19509661}"/>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C23-4051-BD76-437C19509661}"/>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C23-4051-BD76-437C19509661}"/>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C23-4051-BD76-437C19509661}"/>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C23-4051-BD76-437C19509661}"/>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C23-4051-BD76-437C19509661}"/>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C23-4051-BD76-437C19509661}"/>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C23-4051-BD76-437C19509661}"/>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C23-4051-BD76-437C19509661}"/>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C23-4051-BD76-437C19509661}"/>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C23-4051-BD76-437C19509661}"/>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C23-4051-BD76-437C19509661}"/>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C23-4051-BD76-437C19509661}"/>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C23-4051-BD76-437C19509661}"/>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C23-4051-BD76-437C19509661}"/>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C23-4051-BD76-437C19509661}"/>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C23-4051-BD76-437C19509661}"/>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C23-4051-BD76-437C1950966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'2019.05'!$U$8:$U$19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f>'2019.05'!$V$8:$V$19</c:f>
              <c:numCache>
                <c:formatCode>#,##0_ </c:formatCode>
                <c:ptCount val="12"/>
                <c:pt idx="0">
                  <c:v>300209.75</c:v>
                </c:pt>
                <c:pt idx="1">
                  <c:v>207145.5</c:v>
                </c:pt>
                <c:pt idx="2">
                  <c:v>155100.25</c:v>
                </c:pt>
                <c:pt idx="3">
                  <c:v>137112</c:v>
                </c:pt>
                <c:pt idx="4">
                  <c:v>113203</c:v>
                </c:pt>
                <c:pt idx="5">
                  <c:v>88877.25</c:v>
                </c:pt>
                <c:pt idx="6">
                  <c:v>79990</c:v>
                </c:pt>
                <c:pt idx="7">
                  <c:v>79066.75</c:v>
                </c:pt>
                <c:pt idx="8">
                  <c:v>77710</c:v>
                </c:pt>
                <c:pt idx="9">
                  <c:v>59693.5</c:v>
                </c:pt>
                <c:pt idx="10">
                  <c:v>41301</c:v>
                </c:pt>
                <c:pt idx="11">
                  <c:v>146204.5</c:v>
                </c:pt>
              </c:numCache>
            </c:numRef>
          </c:val>
          <c:extLst>
            <c:ext xmlns:c16="http://schemas.microsoft.com/office/drawing/2014/chart" uri="{C3380CC4-5D6E-409C-BE32-E72D297353CC}">
              <c16:uniqueId val="{00000018-FC23-4051-BD76-437C19509661}"/>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C23-4051-BD76-437C1950966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C23-4051-BD76-437C1950966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C23-4051-BD76-437C1950966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C23-4051-BD76-437C1950966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C23-4051-BD76-437C1950966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C23-4051-BD76-437C1950966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C23-4051-BD76-437C1950966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C23-4051-BD76-437C1950966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C23-4051-BD76-437C1950966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C23-4051-BD76-437C1950966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C23-4051-BD76-437C19509661}"/>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C23-4051-BD76-437C19509661}"/>
                    </c:ext>
                  </c:extLst>
                </c:dPt>
                <c:cat>
                  <c:strRef>
                    <c:extLst>
                      <c:ext uri="{02D57815-91ED-43cb-92C2-25804820EDAC}">
                        <c15:formulaRef>
                          <c15:sqref>'2019.05'!$U$8:$U$19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専門（教員・講師・インストラクター）</c:v>
                      </c:pt>
                      <c:pt idx="9">
                        <c:v>サービス（その他サービス職）</c:v>
                      </c:pt>
                      <c:pt idx="10">
                        <c:v>専門（医療・福祉専門職）</c:v>
                      </c:pt>
                      <c:pt idx="11">
                        <c:v>他</c:v>
                      </c:pt>
                    </c:strCache>
                  </c:strRef>
                </c:cat>
                <c:val>
                  <c:numRef>
                    <c:extLst>
                      <c:ext uri="{02D57815-91ED-43cb-92C2-25804820EDAC}">
                        <c15:formulaRef>
                          <c15:sqref>'2019.05'!$X$8:$X$19</c15:sqref>
                        </c15:formulaRef>
                      </c:ext>
                    </c:extLst>
                    <c:numCache>
                      <c:formatCode>0.0%</c:formatCode>
                      <c:ptCount val="12"/>
                      <c:pt idx="0">
                        <c:v>0.20207796307720682</c:v>
                      </c:pt>
                      <c:pt idx="1">
                        <c:v>0.13943431451046992</c:v>
                      </c:pt>
                      <c:pt idx="2">
                        <c:v>0.1044014812735614</c:v>
                      </c:pt>
                      <c:pt idx="3">
                        <c:v>9.2293183927044276E-2</c:v>
                      </c:pt>
                      <c:pt idx="4">
                        <c:v>7.6199496033120317E-2</c:v>
                      </c:pt>
                      <c:pt idx="5">
                        <c:v>5.9825284301737967E-2</c:v>
                      </c:pt>
                      <c:pt idx="6">
                        <c:v>5.3843075604792227E-2</c:v>
                      </c:pt>
                      <c:pt idx="7">
                        <c:v>5.3221615177837307E-2</c:v>
                      </c:pt>
                      <c:pt idx="8">
                        <c:v>5.2308356110118817E-2</c:v>
                      </c:pt>
                      <c:pt idx="9">
                        <c:v>4.0181043050564635E-2</c:v>
                      </c:pt>
                      <c:pt idx="10">
                        <c:v>2.7800635898906412E-2</c:v>
                      </c:pt>
                      <c:pt idx="11">
                        <c:v>9.8413551034639904E-2</c:v>
                      </c:pt>
                    </c:numCache>
                  </c:numRef>
                </c:val>
                <c:extLst>
                  <c:ext xmlns:c16="http://schemas.microsoft.com/office/drawing/2014/chart" uri="{C3380CC4-5D6E-409C-BE32-E72D297353CC}">
                    <c16:uniqueId val="{00000031-FC23-4051-BD76-437C19509661}"/>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6FF-4BB4-8264-B9D2AF07E254}"/>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6FF-4BB4-8264-B9D2AF07E254}"/>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6FF-4BB4-8264-B9D2AF07E254}"/>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6FF-4BB4-8264-B9D2AF07E254}"/>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6FF-4BB4-8264-B9D2AF07E254}"/>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6FF-4BB4-8264-B9D2AF07E25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'2019.05'!$K$34:$K$36</c:f>
              <c:strCache>
                <c:ptCount val="3"/>
                <c:pt idx="0">
                  <c:v>正社員</c:v>
                </c:pt>
                <c:pt idx="1">
                  <c:v>アルバイト・パート</c:v>
                </c:pt>
                <c:pt idx="2">
                  <c:v>契約社員他</c:v>
                </c:pt>
              </c:strCache>
            </c:strRef>
          </c:cat>
          <c:val>
            <c:numRef>
              <c:f>'2019.05'!$L$34:$L$36</c:f>
              <c:numCache>
                <c:formatCode>#,##0_ </c:formatCode>
                <c:ptCount val="3"/>
                <c:pt idx="0">
                  <c:v>279383</c:v>
                </c:pt>
                <c:pt idx="1">
                  <c:v>995154.25</c:v>
                </c:pt>
                <c:pt idx="2">
                  <c:v>93889.75</c:v>
                </c:pt>
              </c:numCache>
            </c:numRef>
          </c:val>
          <c:extLst>
            <c:ext xmlns:c16="http://schemas.microsoft.com/office/drawing/2014/chart" uri="{C3380CC4-5D6E-409C-BE32-E72D297353CC}">
              <c16:uniqueId val="{00000006-B6FF-4BB4-8264-B9D2AF07E25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6FF-4BB4-8264-B9D2AF07E25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6FF-4BB4-8264-B9D2AF07E25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6FF-4BB4-8264-B9D2AF07E254}"/>
              </c:ext>
            </c:extLst>
          </c:dPt>
          <c:cat>
            <c:strRef>
              <c:f>'2019.05'!$K$34:$K$36</c:f>
              <c:strCache>
                <c:ptCount val="3"/>
                <c:pt idx="0">
                  <c:v>正社員</c:v>
                </c:pt>
                <c:pt idx="1">
                  <c:v>アルバイト・パート</c:v>
                </c:pt>
                <c:pt idx="2">
                  <c:v>契約社員他</c:v>
                </c:pt>
              </c:strCache>
            </c:strRef>
          </c:cat>
          <c:val>
            <c:numRef>
              <c:f>'2019.05'!$N$34:$N$36</c:f>
              <c:numCache>
                <c:formatCode>0.0%</c:formatCode>
                <c:ptCount val="3"/>
                <c:pt idx="0">
                  <c:v>0.20416361267352953</c:v>
                </c:pt>
                <c:pt idx="1">
                  <c:v>0.72722494513773839</c:v>
                </c:pt>
                <c:pt idx="2">
                  <c:v>6.8611442188732025E-2</c:v>
                </c:pt>
              </c:numCache>
            </c:numRef>
          </c:val>
          <c:extLst>
            <c:ext xmlns:c16="http://schemas.microsoft.com/office/drawing/2014/chart" uri="{C3380CC4-5D6E-409C-BE32-E72D297353CC}">
              <c16:uniqueId val="{0000000D-B6FF-4BB4-8264-B9D2AF07E25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C4A4-4867-A0EF-04FC5684530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C4A4-4867-A0EF-04FC5684530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C4A4-4867-A0EF-04FC5684530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C4A4-4867-A0EF-04FC5684530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C4A4-4867-A0EF-04FC5684530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C4A4-4867-A0EF-04FC5684530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C4A4-4867-A0EF-04FC5684530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C4A4-4867-A0EF-04FC5684530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C4A4-4867-A0EF-04FC5684530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C4A4-4867-A0EF-04FC5684530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C4A4-4867-A0EF-04FC5684530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C4A4-4867-A0EF-04FC5684530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'2019.05'!$K$41:$K$46</c:f>
              <c:strCache>
                <c:ptCount val="6"/>
                <c:pt idx="0">
                  <c:v>北海道・東北</c:v>
                </c:pt>
                <c:pt idx="1">
                  <c:v>関東・甲信越</c:v>
                </c:pt>
                <c:pt idx="2">
                  <c:v>中部・北陸</c:v>
                </c:pt>
                <c:pt idx="3">
                  <c:v>近畿</c:v>
                </c:pt>
                <c:pt idx="4">
                  <c:v>中四国</c:v>
                </c:pt>
                <c:pt idx="5">
                  <c:v>九州・沖縄</c:v>
                </c:pt>
              </c:strCache>
            </c:strRef>
          </c:cat>
          <c:val>
            <c:numRef>
              <c:f>'2019.05'!$L$41:$L$46</c:f>
              <c:numCache>
                <c:formatCode>#,##0_);[Red]\(#,##0\)</c:formatCode>
                <c:ptCount val="6"/>
                <c:pt idx="0">
                  <c:v>88653</c:v>
                </c:pt>
                <c:pt idx="1">
                  <c:v>649055.5</c:v>
                </c:pt>
                <c:pt idx="2">
                  <c:v>192986</c:v>
                </c:pt>
                <c:pt idx="3">
                  <c:v>260392.5</c:v>
                </c:pt>
                <c:pt idx="4">
                  <c:v>70574.75</c:v>
                </c:pt>
                <c:pt idx="5">
                  <c:v>102983.5</c:v>
                </c:pt>
              </c:numCache>
            </c:numRef>
          </c:val>
          <c:extLst>
            <c:ext xmlns:c16="http://schemas.microsoft.com/office/drawing/2014/chart" uri="{C3380CC4-5D6E-409C-BE32-E72D297353CC}">
              <c16:uniqueId val="{0000000C-C4A4-4867-A0EF-04FC5684530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C4A4-4867-A0EF-04FC5684530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C4A4-4867-A0EF-04FC5684530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C4A4-4867-A0EF-04FC5684530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C4A4-4867-A0EF-04FC5684530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C4A4-4867-A0EF-04FC5684530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C4A4-4867-A0EF-04FC56845300}"/>
              </c:ext>
            </c:extLst>
          </c:dPt>
          <c:cat>
            <c:strRef>
              <c:f>'2019.05'!$K$41:$K$46</c:f>
              <c:strCache>
                <c:ptCount val="6"/>
                <c:pt idx="0">
                  <c:v>北海道・東北</c:v>
                </c:pt>
                <c:pt idx="1">
                  <c:v>関東・甲信越</c:v>
                </c:pt>
                <c:pt idx="2">
                  <c:v>中部・北陸</c:v>
                </c:pt>
                <c:pt idx="3">
                  <c:v>近畿</c:v>
                </c:pt>
                <c:pt idx="4">
                  <c:v>中四国</c:v>
                </c:pt>
                <c:pt idx="5">
                  <c:v>九州・沖縄</c:v>
                </c:pt>
              </c:strCache>
            </c:strRef>
          </c:cat>
          <c:val>
            <c:numRef>
              <c:f>'2019.05'!$N$41:$N$46</c:f>
              <c:numCache>
                <c:formatCode>0.0%</c:formatCode>
                <c:ptCount val="6"/>
                <c:pt idx="0">
                  <c:v>6.4964136283770457E-2</c:v>
                </c:pt>
                <c:pt idx="1">
                  <c:v>0.47562214428988048</c:v>
                </c:pt>
                <c:pt idx="2">
                  <c:v>0.14141843823513839</c:v>
                </c:pt>
                <c:pt idx="3">
                  <c:v>0.19081332676019647</c:v>
                </c:pt>
                <c:pt idx="4">
                  <c:v>5.1716554174060986E-2</c:v>
                </c:pt>
                <c:pt idx="5">
                  <c:v>7.5465400256953225E-2</c:v>
                </c:pt>
              </c:numCache>
            </c:numRef>
          </c:val>
          <c:extLst>
            <c:ext xmlns:c16="http://schemas.microsoft.com/office/drawing/2014/chart" uri="{C3380CC4-5D6E-409C-BE32-E72D297353CC}">
              <c16:uniqueId val="{00000019-C4A4-4867-A0EF-04FC5684530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※2.5</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F7CC-4729-A503-B180007B07C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F7CC-4729-A503-B180007B07C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F7CC-4729-A503-B180007B07C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F7CC-4729-A503-B180007B07C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F7CC-4729-A503-B180007B07C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F7CC-4729-A503-B180007B07C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F7CC-4729-A503-B180007B07C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F7CC-4729-A503-B180007B07C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F7CC-4729-A503-B180007B07C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F7CC-4729-A503-B180007B07C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F7CC-4729-A503-B180007B07C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F7CC-4729-A503-B180007B07C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CC-4729-A503-B180007B07C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CC-4729-A503-B180007B07C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CC-4729-A503-B180007B07C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CC-4729-A503-B180007B07C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7CC-4729-A503-B180007B07CD}"/>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7CC-4729-A503-B180007B07CD}"/>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F7CC-4729-A503-B180007B07CD}"/>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F7CC-4729-A503-B180007B07CD}"/>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F7CC-4729-A503-B180007B07CD}"/>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F7CC-4729-A503-B180007B07CD}"/>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F7CC-4729-A503-B180007B07CD}"/>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7CC-4729-A503-B180007B07C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f>'2019.04'!$O$8:$O$19</c:f>
              <c:numCache>
                <c:formatCode>#,##0_ </c:formatCode>
                <c:ptCount val="12"/>
                <c:pt idx="0">
                  <c:v>309355.2</c:v>
                </c:pt>
                <c:pt idx="1">
                  <c:v>231678</c:v>
                </c:pt>
                <c:pt idx="2">
                  <c:v>161057.20000000001</c:v>
                </c:pt>
                <c:pt idx="3">
                  <c:v>152617.60000000001</c:v>
                </c:pt>
                <c:pt idx="4">
                  <c:v>126032</c:v>
                </c:pt>
                <c:pt idx="5">
                  <c:v>93889.8</c:v>
                </c:pt>
                <c:pt idx="6">
                  <c:v>93194.6</c:v>
                </c:pt>
                <c:pt idx="7">
                  <c:v>81917</c:v>
                </c:pt>
                <c:pt idx="8">
                  <c:v>78765</c:v>
                </c:pt>
                <c:pt idx="9">
                  <c:v>61889.599999999999</c:v>
                </c:pt>
                <c:pt idx="10">
                  <c:v>44686.2</c:v>
                </c:pt>
                <c:pt idx="11">
                  <c:v>153050.80000000002</c:v>
                </c:pt>
              </c:numCache>
            </c:numRef>
          </c:val>
          <c:extLst>
            <c:ext xmlns:c16="http://schemas.microsoft.com/office/drawing/2014/chart" uri="{C3380CC4-5D6E-409C-BE32-E72D297353CC}">
              <c16:uniqueId val="{00000018-F7CC-4729-A503-B180007B07C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7CC-4729-A503-B180007B07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7CC-4729-A503-B180007B07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7CC-4729-A503-B180007B07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7CC-4729-A503-B180007B07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7CC-4729-A503-B180007B07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7CC-4729-A503-B180007B07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7CC-4729-A503-B180007B07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7CC-4729-A503-B180007B07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7CC-4729-A503-B180007B07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7CC-4729-A503-B180007B07C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7CC-4729-A503-B180007B07C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7CC-4729-A503-B180007B07CD}"/>
                    </c:ext>
                  </c:extLst>
                </c:dPt>
                <c:cat>
                  <c:strRef>
                    <c:extLst>
                      <c:ext uri="{02D57815-91ED-43cb-92C2-25804820EDAC}">
                        <c15:formulaRef>
                          <c15:sqref>'2019.04'!$N$8:$N$19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専門（教員・講師・インストラクター）</c:v>
                      </c:pt>
                      <c:pt idx="8">
                        <c:v>生産工程</c:v>
                      </c:pt>
                      <c:pt idx="9">
                        <c:v>サービス（その他サービス職）</c:v>
                      </c:pt>
                      <c:pt idx="10">
                        <c:v>専門（医療・福祉専門職）</c:v>
                      </c:pt>
                      <c:pt idx="11">
                        <c:v>他</c:v>
                      </c:pt>
                    </c:strCache>
                  </c:strRef>
                </c:cat>
                <c:val>
                  <c:numRef>
                    <c:extLst>
                      <c:ext uri="{02D57815-91ED-43cb-92C2-25804820EDAC}">
                        <c15:formulaRef>
                          <c15:sqref>'2019.04'!$Q$8:$Q$19</c15:sqref>
                        </c15:formulaRef>
                      </c:ext>
                    </c:extLst>
                    <c:numCache>
                      <c:formatCode>0.0%</c:formatCode>
                      <c:ptCount val="12"/>
                      <c:pt idx="0">
                        <c:v>0.19479174603134625</c:v>
                      </c:pt>
                      <c:pt idx="1">
                        <c:v>0.14588072913288749</c:v>
                      </c:pt>
                      <c:pt idx="2">
                        <c:v>0.10141291692824217</c:v>
                      </c:pt>
                      <c:pt idx="3">
                        <c:v>9.6098752434462351E-2</c:v>
                      </c:pt>
                      <c:pt idx="4">
                        <c:v>7.9358592762696828E-2</c:v>
                      </c:pt>
                      <c:pt idx="5">
                        <c:v>5.9119607740661523E-2</c:v>
                      </c:pt>
                      <c:pt idx="6">
                        <c:v>5.8681861028012143E-2</c:v>
                      </c:pt>
                      <c:pt idx="7">
                        <c:v>5.1580692549049734E-2</c:v>
                      </c:pt>
                      <c:pt idx="8">
                        <c:v>4.9595972125760251E-2</c:v>
                      </c:pt>
                      <c:pt idx="9">
                        <c:v>3.8970035884903845E-2</c:v>
                      </c:pt>
                      <c:pt idx="10">
                        <c:v>2.8137567823349807E-2</c:v>
                      </c:pt>
                      <c:pt idx="11">
                        <c:v>9.6371525558627658E-2</c:v>
                      </c:pt>
                    </c:numCache>
                  </c:numRef>
                </c:val>
                <c:extLst>
                  <c:ext xmlns:c16="http://schemas.microsoft.com/office/drawing/2014/chart" uri="{C3380CC4-5D6E-409C-BE32-E72D297353CC}">
                    <c16:uniqueId val="{00000031-F7CC-4729-A503-B180007B07C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1BD-42F9-BCAC-A13399E04DC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1BD-42F9-BCAC-A13399E04DC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1BD-42F9-BCAC-A13399E04DCA}"/>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1BD-42F9-BCAC-A13399E04DC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1BD-42F9-BCAC-A13399E04DC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1BD-42F9-BCAC-A13399E04DC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'2019.04'!$D$34:$D$36</c:f>
              <c:strCache>
                <c:ptCount val="3"/>
                <c:pt idx="0">
                  <c:v>正社員</c:v>
                </c:pt>
                <c:pt idx="1">
                  <c:v>アルバイト・パート</c:v>
                </c:pt>
                <c:pt idx="2">
                  <c:v>契約社員他</c:v>
                </c:pt>
              </c:strCache>
            </c:strRef>
          </c:cat>
          <c:val>
            <c:numRef>
              <c:f>'2019.04'!$E$34:$E$36</c:f>
              <c:numCache>
                <c:formatCode>#,##0_ </c:formatCode>
                <c:ptCount val="3"/>
                <c:pt idx="0">
                  <c:v>289347.59999999998</c:v>
                </c:pt>
                <c:pt idx="1">
                  <c:v>1085528.8</c:v>
                </c:pt>
                <c:pt idx="2">
                  <c:v>92169.2</c:v>
                </c:pt>
              </c:numCache>
            </c:numRef>
          </c:val>
          <c:extLst>
            <c:ext xmlns:c16="http://schemas.microsoft.com/office/drawing/2014/chart" uri="{C3380CC4-5D6E-409C-BE32-E72D297353CC}">
              <c16:uniqueId val="{00000006-11BD-42F9-BCAC-A13399E04DC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1BD-42F9-BCAC-A13399E04D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1BD-42F9-BCAC-A13399E04D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1BD-42F9-BCAC-A13399E04DCA}"/>
              </c:ext>
            </c:extLst>
          </c:dPt>
          <c:cat>
            <c:strRef>
              <c:f>'2019.04'!$D$34:$D$36</c:f>
              <c:strCache>
                <c:ptCount val="3"/>
                <c:pt idx="0">
                  <c:v>正社員</c:v>
                </c:pt>
                <c:pt idx="1">
                  <c:v>アルバイト・パート</c:v>
                </c:pt>
                <c:pt idx="2">
                  <c:v>契約社員他</c:v>
                </c:pt>
              </c:strCache>
            </c:strRef>
          </c:cat>
          <c:val>
            <c:numRef>
              <c:f>'2019.04'!$G$34:$G$36</c:f>
              <c:numCache>
                <c:formatCode>0.0%</c:formatCode>
                <c:ptCount val="3"/>
                <c:pt idx="0">
                  <c:v>0.19723149709865867</c:v>
                </c:pt>
                <c:pt idx="1">
                  <c:v>0.73994209859598092</c:v>
                </c:pt>
                <c:pt idx="2">
                  <c:v>6.2826404305360378E-2</c:v>
                </c:pt>
              </c:numCache>
            </c:numRef>
          </c:val>
          <c:extLst>
            <c:ext xmlns:c16="http://schemas.microsoft.com/office/drawing/2014/chart" uri="{C3380CC4-5D6E-409C-BE32-E72D297353CC}">
              <c16:uniqueId val="{0000000D-11BD-42F9-BCAC-A13399E04DC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D4F3-4587-BB35-E0D3E74EF7A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D4F3-4587-BB35-E0D3E74EF7A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D4F3-4587-BB35-E0D3E74EF7A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D4F3-4587-BB35-E0D3E74EF7A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D4F3-4587-BB35-E0D3E74EF7A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D4F3-4587-BB35-E0D3E74EF7A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D4F3-4587-BB35-E0D3E74EF7A0}"/>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D4F3-4587-BB35-E0D3E74EF7A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D4F3-4587-BB35-E0D3E74EF7A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D4F3-4587-BB35-E0D3E74EF7A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D4F3-4587-BB35-E0D3E74EF7A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D4F3-4587-BB35-E0D3E74EF7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'2019.04'!$D$41:$D$46</c:f>
              <c:strCache>
                <c:ptCount val="6"/>
                <c:pt idx="0">
                  <c:v>北海道・東北</c:v>
                </c:pt>
                <c:pt idx="1">
                  <c:v>関東・甲信越</c:v>
                </c:pt>
                <c:pt idx="2">
                  <c:v>中部・北陸</c:v>
                </c:pt>
                <c:pt idx="3">
                  <c:v>近畿</c:v>
                </c:pt>
                <c:pt idx="4">
                  <c:v>中四国</c:v>
                </c:pt>
                <c:pt idx="5">
                  <c:v>九州・沖縄</c:v>
                </c:pt>
              </c:strCache>
            </c:strRef>
          </c:cat>
          <c:val>
            <c:numRef>
              <c:f>'2019.04'!$E$41:$E$46</c:f>
              <c:numCache>
                <c:formatCode>#,##0_);[Red]\(#,##0\)</c:formatCode>
                <c:ptCount val="6"/>
                <c:pt idx="0">
                  <c:v>95413.6</c:v>
                </c:pt>
                <c:pt idx="1">
                  <c:v>687177.60000000009</c:v>
                </c:pt>
                <c:pt idx="2">
                  <c:v>212537</c:v>
                </c:pt>
                <c:pt idx="3">
                  <c:v>280125.19999999995</c:v>
                </c:pt>
                <c:pt idx="4">
                  <c:v>75094.600000000006</c:v>
                </c:pt>
                <c:pt idx="5">
                  <c:v>111587.8</c:v>
                </c:pt>
              </c:numCache>
            </c:numRef>
          </c:val>
          <c:extLst>
            <c:ext xmlns:c16="http://schemas.microsoft.com/office/drawing/2014/chart" uri="{C3380CC4-5D6E-409C-BE32-E72D297353CC}">
              <c16:uniqueId val="{0000000C-D4F3-4587-BB35-E0D3E74EF7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F3-4587-BB35-E0D3E74EF7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F3-4587-BB35-E0D3E74EF7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F3-4587-BB35-E0D3E74EF7A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F3-4587-BB35-E0D3E74EF7A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F3-4587-BB35-E0D3E74EF7A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F3-4587-BB35-E0D3E74EF7A0}"/>
              </c:ext>
            </c:extLst>
          </c:dPt>
          <c:cat>
            <c:strRef>
              <c:f>'2019.04'!$D$41:$D$46</c:f>
              <c:strCache>
                <c:ptCount val="6"/>
                <c:pt idx="0">
                  <c:v>北海道・東北</c:v>
                </c:pt>
                <c:pt idx="1">
                  <c:v>関東・甲信越</c:v>
                </c:pt>
                <c:pt idx="2">
                  <c:v>中部・北陸</c:v>
                </c:pt>
                <c:pt idx="3">
                  <c:v>近畿</c:v>
                </c:pt>
                <c:pt idx="4">
                  <c:v>中四国</c:v>
                </c:pt>
                <c:pt idx="5">
                  <c:v>九州・沖縄</c:v>
                </c:pt>
              </c:strCache>
            </c:strRef>
          </c:cat>
          <c:val>
            <c:numRef>
              <c:f>'2019.04'!$G$41:$G$46</c:f>
              <c:numCache>
                <c:formatCode>0.0%</c:formatCode>
                <c:ptCount val="6"/>
                <c:pt idx="0">
                  <c:v>6.5265246257735804E-2</c:v>
                </c:pt>
                <c:pt idx="1">
                  <c:v>0.47004635908088443</c:v>
                </c:pt>
                <c:pt idx="2">
                  <c:v>0.14538052902186266</c:v>
                </c:pt>
                <c:pt idx="3">
                  <c:v>0.1916125181420415</c:v>
                </c:pt>
                <c:pt idx="4">
                  <c:v>5.1366551116676942E-2</c:v>
                </c:pt>
                <c:pt idx="5">
                  <c:v>7.6328796380798661E-2</c:v>
                </c:pt>
              </c:numCache>
            </c:numRef>
          </c:val>
          <c:extLst>
            <c:ext xmlns:c16="http://schemas.microsoft.com/office/drawing/2014/chart" uri="{C3380CC4-5D6E-409C-BE32-E72D297353CC}">
              <c16:uniqueId val="{00000019-D4F3-4587-BB35-E0D3E74EF7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'2022.12'!$V$6</c:f>
              <c:strCache>
                <c:ptCount val="1"/>
                <c:pt idx="0">
                  <c:v>件数(万件,左目盛)</c:v>
                </c:pt>
              </c:strCache>
            </c:strRef>
          </c:tx>
          <c:invertIfNegative val="0"/>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'2022.12'!$V$22:$V$42</c:f>
              <c:numCache>
                <c:formatCode>#,##0.0_);[Red]\(#,##0.0\)</c:formatCode>
                <c:ptCount val="21"/>
                <c:pt idx="0">
                  <c:v>86.123699999999999</c:v>
                </c:pt>
                <c:pt idx="1">
                  <c:v>80.461399999999998</c:v>
                </c:pt>
                <c:pt idx="2">
                  <c:v>83.302475000000001</c:v>
                </c:pt>
                <c:pt idx="3">
                  <c:v>86.104550000000003</c:v>
                </c:pt>
                <c:pt idx="4">
                  <c:v>92.137640000000005</c:v>
                </c:pt>
                <c:pt idx="5" formatCode="#,##0.0_ ">
                  <c:v>94.471450000000004</c:v>
                </c:pt>
                <c:pt idx="6" formatCode="#,##0.0_ ">
                  <c:v>92.290424999999999</c:v>
                </c:pt>
                <c:pt idx="7" formatCode="#,##0.0_ ">
                  <c:v>109.2</c:v>
                </c:pt>
                <c:pt idx="8">
                  <c:v>103.0175</c:v>
                </c:pt>
                <c:pt idx="9">
                  <c:v>110.0468</c:v>
                </c:pt>
                <c:pt idx="10" formatCode="#,##0.0_ ">
                  <c:v>120.90170000000001</c:v>
                </c:pt>
                <c:pt idx="11">
                  <c:v>131.34295</c:v>
                </c:pt>
                <c:pt idx="12">
                  <c:v>137.760075</c:v>
                </c:pt>
                <c:pt idx="13">
                  <c:v>119.71614</c:v>
                </c:pt>
                <c:pt idx="14">
                  <c:v>123.24105</c:v>
                </c:pt>
                <c:pt idx="15">
                  <c:v>122.6232</c:v>
                </c:pt>
                <c:pt idx="16">
                  <c:v>124.21118</c:v>
                </c:pt>
                <c:pt idx="17">
                  <c:v>124.968825</c:v>
                </c:pt>
                <c:pt idx="18">
                  <c:v>132.5</c:v>
                </c:pt>
                <c:pt idx="19">
                  <c:v>137.46449999999999</c:v>
                </c:pt>
                <c:pt idx="20">
                  <c:v>130.02420000000001</c:v>
                </c:pt>
              </c:numCache>
            </c:numRef>
          </c:val>
          <c:extLst>
            <c:ext xmlns:c16="http://schemas.microsoft.com/office/drawing/2014/chart" uri="{C3380CC4-5D6E-409C-BE32-E72D297353CC}">
              <c16:uniqueId val="{00000000-9A15-4F32-BB0A-14D5431F9F1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'2022.12'!$W$6</c:f>
              <c:strCache>
                <c:ptCount val="1"/>
                <c:pt idx="0">
                  <c:v>対前年同月（右目盛）</c:v>
                </c:pt>
              </c:strCache>
            </c:strRef>
          </c:tx>
          <c:spPr>
            <a:ln w="50800">
              <a:solidFill>
                <a:srgbClr val="FFC000"/>
              </a:solidFill>
            </a:ln>
          </c:spPr>
          <c:marker>
            <c:symbol val="none"/>
          </c:marker>
          <c:dLbls>
            <c:dLbl>
              <c:idx val="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A15-4F32-BB0A-14D5431F9F15}"/>
                </c:ext>
              </c:extLst>
            </c:dLbl>
            <c:dLbl>
              <c:idx val="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15-4F32-BB0A-14D5431F9F15}"/>
                </c:ext>
              </c:extLst>
            </c:dLbl>
            <c:dLbl>
              <c:idx val="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A15-4F32-BB0A-14D5431F9F15}"/>
                </c:ext>
              </c:extLst>
            </c:dLbl>
            <c:dLbl>
              <c:idx val="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15-4F32-BB0A-14D5431F9F15}"/>
                </c:ext>
              </c:extLst>
            </c:dLbl>
            <c:dLbl>
              <c:idx val="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A15-4F32-BB0A-14D5431F9F15}"/>
                </c:ext>
              </c:extLst>
            </c:dLbl>
            <c:dLbl>
              <c:idx val="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15-4F32-BB0A-14D5431F9F15}"/>
                </c:ext>
              </c:extLst>
            </c:dLbl>
            <c:dLbl>
              <c:idx val="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A15-4F32-BB0A-14D5431F9F15}"/>
                </c:ext>
              </c:extLst>
            </c:dLbl>
            <c:dLbl>
              <c:idx val="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A15-4F32-BB0A-14D5431F9F15}"/>
                </c:ext>
              </c:extLst>
            </c:dLbl>
            <c:dLbl>
              <c:idx val="9"/>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A15-4F32-BB0A-14D5431F9F15}"/>
                </c:ext>
              </c:extLst>
            </c:dLbl>
            <c:dLbl>
              <c:idx val="10"/>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A15-4F32-BB0A-14D5431F9F15}"/>
                </c:ext>
              </c:extLst>
            </c:dLbl>
            <c:dLbl>
              <c:idx val="11"/>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A15-4F32-BB0A-14D5431F9F15}"/>
                </c:ext>
              </c:extLst>
            </c:dLbl>
            <c:dLbl>
              <c:idx val="12"/>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A15-4F32-BB0A-14D5431F9F15}"/>
                </c:ext>
              </c:extLst>
            </c:dLbl>
            <c:dLbl>
              <c:idx val="13"/>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A15-4F32-BB0A-14D5431F9F15}"/>
                </c:ext>
              </c:extLst>
            </c:dLbl>
            <c:dLbl>
              <c:idx val="15"/>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A15-4F32-BB0A-14D5431F9F15}"/>
                </c:ext>
              </c:extLst>
            </c:dLbl>
            <c:dLbl>
              <c:idx val="16"/>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A15-4F32-BB0A-14D5431F9F15}"/>
                </c:ext>
              </c:extLst>
            </c:dLbl>
            <c:dLbl>
              <c:idx val="17"/>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A15-4F32-BB0A-14D5431F9F15}"/>
                </c:ext>
              </c:extLst>
            </c:dLbl>
            <c:dLbl>
              <c:idx val="20"/>
              <c:layout>
                <c:manualLayout>
                  <c:x val="-7.0527063575519851E-3"/>
                  <c:y val="-4.7599309153713333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A15-4F32-BB0A-14D5431F9F1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'2022.12'!$U$22:$U$42</c:f>
              <c:strCache>
                <c:ptCount val="21"/>
                <c:pt idx="0">
                  <c:v>.4</c:v>
                </c:pt>
                <c:pt idx="1">
                  <c:v>.5</c:v>
                </c:pt>
                <c:pt idx="2">
                  <c:v>.6</c:v>
                </c:pt>
                <c:pt idx="3">
                  <c:v>.7</c:v>
                </c:pt>
                <c:pt idx="4">
                  <c:v>.8</c:v>
                </c:pt>
                <c:pt idx="5">
                  <c:v>.9</c:v>
                </c:pt>
                <c:pt idx="6">
                  <c:v>.10</c:v>
                </c:pt>
                <c:pt idx="7">
                  <c:v>.11</c:v>
                </c:pt>
                <c:pt idx="8">
                  <c:v>.12</c:v>
                </c:pt>
                <c:pt idx="9">
                  <c:v>2022
.1</c:v>
                </c:pt>
                <c:pt idx="10">
                  <c:v>.2</c:v>
                </c:pt>
                <c:pt idx="11">
                  <c:v>.3</c:v>
                </c:pt>
                <c:pt idx="12">
                  <c:v>.4</c:v>
                </c:pt>
                <c:pt idx="13">
                  <c:v>.5</c:v>
                </c:pt>
                <c:pt idx="14">
                  <c:v>.6</c:v>
                </c:pt>
                <c:pt idx="15">
                  <c:v>.7</c:v>
                </c:pt>
                <c:pt idx="16">
                  <c:v>.8</c:v>
                </c:pt>
                <c:pt idx="17">
                  <c:v>.9</c:v>
                </c:pt>
                <c:pt idx="18">
                  <c:v>.10</c:v>
                </c:pt>
                <c:pt idx="19">
                  <c:v>.11</c:v>
                </c:pt>
                <c:pt idx="20">
                  <c:v>.12</c:v>
                </c:pt>
              </c:strCache>
            </c:strRef>
          </c:cat>
          <c:val>
            <c:numRef>
              <c:f>'2022.12'!$W$22:$W$42</c:f>
              <c:numCache>
                <c:formatCode>\+0.0%;\-0.0%;0.0%</c:formatCode>
                <c:ptCount val="21"/>
                <c:pt idx="0">
                  <c:v>-0.13367177216915205</c:v>
                </c:pt>
                <c:pt idx="1">
                  <c:v>0.28465161838061698</c:v>
                </c:pt>
                <c:pt idx="2">
                  <c:v>0.28710554786268028</c:v>
                </c:pt>
                <c:pt idx="3">
                  <c:v>0.17442093604995312</c:v>
                </c:pt>
                <c:pt idx="4">
                  <c:v>0.30271382571917616</c:v>
                </c:pt>
                <c:pt idx="5">
                  <c:v>0.370410141198528</c:v>
                </c:pt>
                <c:pt idx="6">
                  <c:v>0.20182734473429753</c:v>
                </c:pt>
                <c:pt idx="7">
                  <c:v>0.26500000000000001</c:v>
                </c:pt>
                <c:pt idx="8">
                  <c:v>0.27</c:v>
                </c:pt>
                <c:pt idx="9">
                  <c:v>0.29699999999999999</c:v>
                </c:pt>
                <c:pt idx="10">
                  <c:v>0.36899999999999999</c:v>
                </c:pt>
                <c:pt idx="11">
                  <c:v>0.48077816335319845</c:v>
                </c:pt>
                <c:pt idx="12">
                  <c:v>0.5995601095981391</c:v>
                </c:pt>
                <c:pt idx="13">
                  <c:v>0.48787119680800806</c:v>
                </c:pt>
                <c:pt idx="14">
                  <c:v>0.47944043679374482</c:v>
                </c:pt>
                <c:pt idx="15">
                  <c:v>0.42411986358444476</c:v>
                </c:pt>
                <c:pt idx="16">
                  <c:v>0.34810463997124308</c:v>
                </c:pt>
                <c:pt idx="17">
                  <c:v>0.32282107451510478</c:v>
                </c:pt>
                <c:pt idx="18">
                  <c:v>0.435</c:v>
                </c:pt>
                <c:pt idx="19">
                  <c:v>0.2584299996484638</c:v>
                </c:pt>
                <c:pt idx="20">
                  <c:v>0.26200000000000001</c:v>
                </c:pt>
              </c:numCache>
            </c:numRef>
          </c:val>
          <c:smooth val="0"/>
          <c:extLst>
            <c:ext xmlns:c16="http://schemas.microsoft.com/office/drawing/2014/chart" uri="{C3380CC4-5D6E-409C-BE32-E72D297353CC}">
              <c16:uniqueId val="{00000012-9A15-4F32-BB0A-14D5431F9F1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※2.8</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7E17-4876-BDD7-EA981B2AF632}"/>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7E17-4876-BDD7-EA981B2AF632}"/>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7E17-4876-BDD7-EA981B2AF632}"/>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7E17-4876-BDD7-EA981B2AF632}"/>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7E17-4876-BDD7-EA981B2AF632}"/>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7E17-4876-BDD7-EA981B2AF632}"/>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7E17-4876-BDD7-EA981B2AF632}"/>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7E17-4876-BDD7-EA981B2AF632}"/>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7E17-4876-BDD7-EA981B2AF632}"/>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7E17-4876-BDD7-EA981B2AF632}"/>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7E17-4876-BDD7-EA981B2AF632}"/>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7E17-4876-BDD7-EA981B2AF63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17-4876-BDD7-EA981B2AF63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17-4876-BDD7-EA981B2AF632}"/>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17-4876-BDD7-EA981B2AF632}"/>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17-4876-BDD7-EA981B2AF632}"/>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7E17-4876-BDD7-EA981B2AF632}"/>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7E17-4876-BDD7-EA981B2AF632}"/>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7E17-4876-BDD7-EA981B2AF632}"/>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7E17-4876-BDD7-EA981B2AF632}"/>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7E17-4876-BDD7-EA981B2AF632}"/>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7E17-4876-BDD7-EA981B2AF632}"/>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7E17-4876-BDD7-EA981B2AF632}"/>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7E17-4876-BDD7-EA981B2AF63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'2019.03'!$N$8:$N$19</c:f>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f>'2019.03'!$O$8:$O$19</c:f>
              <c:numCache>
                <c:formatCode>#,##0_ </c:formatCode>
                <c:ptCount val="12"/>
                <c:pt idx="0">
                  <c:v>315995.5</c:v>
                </c:pt>
                <c:pt idx="1">
                  <c:v>223466.75</c:v>
                </c:pt>
                <c:pt idx="2">
                  <c:v>169100.5</c:v>
                </c:pt>
                <c:pt idx="3">
                  <c:v>149432</c:v>
                </c:pt>
                <c:pt idx="4">
                  <c:v>128588.75</c:v>
                </c:pt>
                <c:pt idx="5">
                  <c:v>100988.75</c:v>
                </c:pt>
                <c:pt idx="6">
                  <c:v>75233</c:v>
                </c:pt>
                <c:pt idx="7">
                  <c:v>72135</c:v>
                </c:pt>
                <c:pt idx="8">
                  <c:v>66213.5</c:v>
                </c:pt>
                <c:pt idx="9">
                  <c:v>65675.75</c:v>
                </c:pt>
                <c:pt idx="10">
                  <c:v>43275</c:v>
                </c:pt>
                <c:pt idx="11">
                  <c:v>157942.5</c:v>
                </c:pt>
              </c:numCache>
            </c:numRef>
          </c:val>
          <c:extLst>
            <c:ext xmlns:c16="http://schemas.microsoft.com/office/drawing/2014/chart" uri="{C3380CC4-5D6E-409C-BE32-E72D297353CC}">
              <c16:uniqueId val="{00000018-7E17-4876-BDD7-EA981B2AF632}"/>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7E17-4876-BDD7-EA981B2AF6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7E17-4876-BDD7-EA981B2AF6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7E17-4876-BDD7-EA981B2AF6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7E17-4876-BDD7-EA981B2AF6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7E17-4876-BDD7-EA981B2AF6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7E17-4876-BDD7-EA981B2AF6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7E17-4876-BDD7-EA981B2AF6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7E17-4876-BDD7-EA981B2AF6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7E17-4876-BDD7-EA981B2AF6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7E17-4876-BDD7-EA981B2AF6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7E17-4876-BDD7-EA981B2AF6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7E17-4876-BDD7-EA981B2AF632}"/>
                    </c:ext>
                  </c:extLst>
                </c:dPt>
                <c:cat>
                  <c:strRef>
                    <c:extLst>
                      <c:ext uri="{02D57815-91ED-43cb-92C2-25804820EDAC}">
                        <c15:formulaRef>
                          <c15:sqref>'2019.03'!$N$8:$N$19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専門（教員・講師・インストラクター）</c:v>
                      </c:pt>
                      <c:pt idx="8">
                        <c:v>サービス（その他サービス職）</c:v>
                      </c:pt>
                      <c:pt idx="9">
                        <c:v>サービス（医療・福祉サービス）</c:v>
                      </c:pt>
                      <c:pt idx="10">
                        <c:v>専門（医療・福祉専門職）</c:v>
                      </c:pt>
                      <c:pt idx="11">
                        <c:v>他</c:v>
                      </c:pt>
                    </c:strCache>
                  </c:strRef>
                </c:cat>
                <c:val>
                  <c:numRef>
                    <c:extLst>
                      <c:ext uri="{02D57815-91ED-43cb-92C2-25804820EDAC}">
                        <c15:formulaRef>
                          <c15:sqref>'2019.03'!$P$8:$P$19</c15:sqref>
                        </c15:formulaRef>
                      </c:ext>
                    </c:extLst>
                    <c:numCache>
                      <c:formatCode>0.0%</c:formatCode>
                      <c:ptCount val="12"/>
                      <c:pt idx="0">
                        <c:v>0.20152170183674342</c:v>
                      </c:pt>
                      <c:pt idx="1">
                        <c:v>0.14251278820086388</c:v>
                      </c:pt>
                      <c:pt idx="2">
                        <c:v>0.10784147413948689</c:v>
                      </c:pt>
                      <c:pt idx="3">
                        <c:v>9.5298163894322038E-2</c:v>
                      </c:pt>
                      <c:pt idx="4">
                        <c:v>8.2005673299333504E-2</c:v>
                      </c:pt>
                      <c:pt idx="5">
                        <c:v>6.4404160079385375E-2</c:v>
                      </c:pt>
                      <c:pt idx="6">
                        <c:v>4.7978791452041938E-2</c:v>
                      </c:pt>
                      <c:pt idx="7">
                        <c:v>4.6003085366701384E-2</c:v>
                      </c:pt>
                      <c:pt idx="8">
                        <c:v>4.2226731724240407E-2</c:v>
                      </c:pt>
                      <c:pt idx="9">
                        <c:v>4.1883789197645224E-2</c:v>
                      </c:pt>
                      <c:pt idx="10">
                        <c:v>2.7598024804103449E-2</c:v>
                      </c:pt>
                      <c:pt idx="11">
                        <c:v>0.1007256160051325</c:v>
                      </c:pt>
                    </c:numCache>
                  </c:numRef>
                </c:val>
                <c:extLst>
                  <c:ext xmlns:c16="http://schemas.microsoft.com/office/drawing/2014/chart" uri="{C3380CC4-5D6E-409C-BE32-E72D297353CC}">
                    <c16:uniqueId val="{00000031-7E17-4876-BDD7-EA981B2AF632}"/>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A88F-48F1-8655-6251E321EBB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A88F-48F1-8655-6251E321EBB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A88F-48F1-8655-6251E321EBB7}"/>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A88F-48F1-8655-6251E321EBB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A88F-48F1-8655-6251E321EBB7}"/>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A88F-48F1-8655-6251E321EBB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'2019.03'!$D$34:$D$36</c:f>
              <c:strCache>
                <c:ptCount val="3"/>
                <c:pt idx="0">
                  <c:v>正社員</c:v>
                </c:pt>
                <c:pt idx="1">
                  <c:v>アルバイト・パート</c:v>
                </c:pt>
                <c:pt idx="2">
                  <c:v>契約社員他</c:v>
                </c:pt>
              </c:strCache>
            </c:strRef>
          </c:cat>
          <c:val>
            <c:numRef>
              <c:f>'2019.03'!$E$34:$E$36</c:f>
              <c:numCache>
                <c:formatCode>#,##0_ </c:formatCode>
                <c:ptCount val="3"/>
                <c:pt idx="0">
                  <c:v>264762.5</c:v>
                </c:pt>
                <c:pt idx="1">
                  <c:v>1072416.5</c:v>
                </c:pt>
                <c:pt idx="2">
                  <c:v>97345.75</c:v>
                </c:pt>
              </c:numCache>
            </c:numRef>
          </c:val>
          <c:extLst>
            <c:ext xmlns:c16="http://schemas.microsoft.com/office/drawing/2014/chart" uri="{C3380CC4-5D6E-409C-BE32-E72D297353CC}">
              <c16:uniqueId val="{00000006-A88F-48F1-8655-6251E321EBB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A88F-48F1-8655-6251E321EBB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A88F-48F1-8655-6251E321EBB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A88F-48F1-8655-6251E321EBB7}"/>
              </c:ext>
            </c:extLst>
          </c:dPt>
          <c:cat>
            <c:strRef>
              <c:f>'2019.03'!$D$34:$D$36</c:f>
              <c:strCache>
                <c:ptCount val="3"/>
                <c:pt idx="0">
                  <c:v>正社員</c:v>
                </c:pt>
                <c:pt idx="1">
                  <c:v>アルバイト・パート</c:v>
                </c:pt>
                <c:pt idx="2">
                  <c:v>契約社員他</c:v>
                </c:pt>
              </c:strCache>
            </c:strRef>
          </c:cat>
          <c:val>
            <c:numRef>
              <c:f>'2019.03'!$G$34:$G$36</c:f>
              <c:numCache>
                <c:formatCode>0.0%</c:formatCode>
                <c:ptCount val="3"/>
                <c:pt idx="0">
                  <c:v>0.18456460928959226</c:v>
                </c:pt>
                <c:pt idx="1">
                  <c:v>0.74757615719073511</c:v>
                </c:pt>
                <c:pt idx="2">
                  <c:v>6.7859233519672629E-2</c:v>
                </c:pt>
              </c:numCache>
            </c:numRef>
          </c:val>
          <c:extLst>
            <c:ext xmlns:c16="http://schemas.microsoft.com/office/drawing/2014/chart" uri="{C3380CC4-5D6E-409C-BE32-E72D297353CC}">
              <c16:uniqueId val="{0000000D-A88F-48F1-8655-6251E321EBB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F285-4049-8F0F-F5B146A6466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F285-4049-8F0F-F5B146A6466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F285-4049-8F0F-F5B146A6466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F285-4049-8F0F-F5B146A6466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F285-4049-8F0F-F5B146A6466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F285-4049-8F0F-F5B146A6466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F285-4049-8F0F-F5B146A6466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F285-4049-8F0F-F5B146A6466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F285-4049-8F0F-F5B146A6466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F285-4049-8F0F-F5B146A6466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F285-4049-8F0F-F5B146A6466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F285-4049-8F0F-F5B146A6466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'2019.03'!$D$41:$D$46</c:f>
              <c:strCache>
                <c:ptCount val="6"/>
                <c:pt idx="0">
                  <c:v>北海道・東北</c:v>
                </c:pt>
                <c:pt idx="1">
                  <c:v>関東・甲信越</c:v>
                </c:pt>
                <c:pt idx="2">
                  <c:v>中部・北陸</c:v>
                </c:pt>
                <c:pt idx="3">
                  <c:v>近畿</c:v>
                </c:pt>
                <c:pt idx="4">
                  <c:v>中四国</c:v>
                </c:pt>
                <c:pt idx="5">
                  <c:v>九州・沖縄</c:v>
                </c:pt>
              </c:strCache>
            </c:strRef>
          </c:cat>
          <c:val>
            <c:numRef>
              <c:f>'2019.03'!$E$41:$E$46</c:f>
              <c:numCache>
                <c:formatCode>#,##0_);[Red]\(#,##0\)</c:formatCode>
                <c:ptCount val="6"/>
                <c:pt idx="0">
                  <c:v>92920.5</c:v>
                </c:pt>
                <c:pt idx="1">
                  <c:v>684082</c:v>
                </c:pt>
                <c:pt idx="2">
                  <c:v>207711</c:v>
                </c:pt>
                <c:pt idx="3">
                  <c:v>273842.25</c:v>
                </c:pt>
                <c:pt idx="4">
                  <c:v>74407.5</c:v>
                </c:pt>
                <c:pt idx="5">
                  <c:v>110012.25</c:v>
                </c:pt>
              </c:numCache>
            </c:numRef>
          </c:val>
          <c:extLst>
            <c:ext xmlns:c16="http://schemas.microsoft.com/office/drawing/2014/chart" uri="{C3380CC4-5D6E-409C-BE32-E72D297353CC}">
              <c16:uniqueId val="{0000000C-F285-4049-8F0F-F5B146A6466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285-4049-8F0F-F5B146A646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285-4049-8F0F-F5B146A646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285-4049-8F0F-F5B146A6466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285-4049-8F0F-F5B146A6466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285-4049-8F0F-F5B146A6466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285-4049-8F0F-F5B146A6466B}"/>
              </c:ext>
            </c:extLst>
          </c:dPt>
          <c:cat>
            <c:strRef>
              <c:f>'2019.03'!$D$41:$D$46</c:f>
              <c:strCache>
                <c:ptCount val="6"/>
                <c:pt idx="0">
                  <c:v>北海道・東北</c:v>
                </c:pt>
                <c:pt idx="1">
                  <c:v>関東・甲信越</c:v>
                </c:pt>
                <c:pt idx="2">
                  <c:v>中部・北陸</c:v>
                </c:pt>
                <c:pt idx="3">
                  <c:v>近畿</c:v>
                </c:pt>
                <c:pt idx="4">
                  <c:v>中四国</c:v>
                </c:pt>
                <c:pt idx="5">
                  <c:v>九州・沖縄</c:v>
                </c:pt>
              </c:strCache>
            </c:strRef>
          </c:cat>
          <c:val>
            <c:numRef>
              <c:f>'2019.03'!$G$41:$G$46</c:f>
              <c:numCache>
                <c:formatCode>0.0%</c:formatCode>
                <c:ptCount val="6"/>
                <c:pt idx="0">
                  <c:v>6.4395064226662205E-2</c:v>
                </c:pt>
                <c:pt idx="1">
                  <c:v>0.47407734919962258</c:v>
                </c:pt>
                <c:pt idx="2">
                  <c:v>0.14394631093875121</c:v>
                </c:pt>
                <c:pt idx="3">
                  <c:v>0.18977609113945454</c:v>
                </c:pt>
                <c:pt idx="4">
                  <c:v>5.156532456718773E-2</c:v>
                </c:pt>
                <c:pt idx="5">
                  <c:v>7.6239859928321718E-2</c:v>
                </c:pt>
              </c:numCache>
            </c:numRef>
          </c:val>
          <c:extLst>
            <c:ext xmlns:c16="http://schemas.microsoft.com/office/drawing/2014/chart" uri="{C3380CC4-5D6E-409C-BE32-E72D297353CC}">
              <c16:uniqueId val="{00000019-F285-4049-8F0F-F5B146A6466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121-4D1B-A048-DCA40CA4DA1B}"/>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121-4D1B-A048-DCA40CA4DA1B}"/>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121-4D1B-A048-DCA40CA4DA1B}"/>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121-4D1B-A048-DCA40CA4DA1B}"/>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121-4D1B-A048-DCA40CA4DA1B}"/>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121-4D1B-A048-DCA40CA4DA1B}"/>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121-4D1B-A048-DCA40CA4DA1B}"/>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121-4D1B-A048-DCA40CA4DA1B}"/>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121-4D1B-A048-DCA40CA4DA1B}"/>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121-4D1B-A048-DCA40CA4DA1B}"/>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121-4D1B-A048-DCA40CA4DA1B}"/>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121-4D1B-A048-DCA40CA4DA1B}"/>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21-4D1B-A048-DCA40CA4DA1B}"/>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21-4D1B-A048-DCA40CA4DA1B}"/>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121-4D1B-A048-DCA40CA4DA1B}"/>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121-4D1B-A048-DCA40CA4DA1B}"/>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121-4D1B-A048-DCA40CA4DA1B}"/>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121-4D1B-A048-DCA40CA4DA1B}"/>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121-4D1B-A048-DCA40CA4DA1B}"/>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121-4D1B-A048-DCA40CA4DA1B}"/>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121-4D1B-A048-DCA40CA4DA1B}"/>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121-4D1B-A048-DCA40CA4DA1B}"/>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121-4D1B-A048-DCA40CA4DA1B}"/>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121-4D1B-A048-DCA40CA4DA1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'2019.02'!$O$8:$O$19</c:f>
              <c:numCache>
                <c:formatCode>#,##0_ </c:formatCode>
                <c:ptCount val="12"/>
                <c:pt idx="0">
                  <c:v>277180.5</c:v>
                </c:pt>
                <c:pt idx="1">
                  <c:v>193857.25</c:v>
                </c:pt>
                <c:pt idx="2">
                  <c:v>145648.25</c:v>
                </c:pt>
                <c:pt idx="3">
                  <c:v>129379.75</c:v>
                </c:pt>
                <c:pt idx="4">
                  <c:v>106511.25</c:v>
                </c:pt>
                <c:pt idx="5">
                  <c:v>90456.75</c:v>
                </c:pt>
                <c:pt idx="6">
                  <c:v>71316</c:v>
                </c:pt>
                <c:pt idx="7">
                  <c:v>66645.75</c:v>
                </c:pt>
                <c:pt idx="8">
                  <c:v>59414.25</c:v>
                </c:pt>
                <c:pt idx="9">
                  <c:v>54357.5</c:v>
                </c:pt>
                <c:pt idx="10">
                  <c:v>41188.5</c:v>
                </c:pt>
                <c:pt idx="11">
                  <c:v>147055.75</c:v>
                </c:pt>
              </c:numCache>
            </c:numRef>
          </c:val>
          <c:extLst>
            <c:ext xmlns:c16="http://schemas.microsoft.com/office/drawing/2014/chart" uri="{C3380CC4-5D6E-409C-BE32-E72D297353CC}">
              <c16:uniqueId val="{00000018-3121-4D1B-A048-DCA40CA4DA1B}"/>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121-4D1B-A048-DCA40CA4DA1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121-4D1B-A048-DCA40CA4DA1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121-4D1B-A048-DCA40CA4DA1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121-4D1B-A048-DCA40CA4DA1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121-4D1B-A048-DCA40CA4DA1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121-4D1B-A048-DCA40CA4DA1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121-4D1B-A048-DCA40CA4DA1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121-4D1B-A048-DCA40CA4DA1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121-4D1B-A048-DCA40CA4DA1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121-4D1B-A048-DCA40CA4DA1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121-4D1B-A048-DCA40CA4DA1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121-4D1B-A048-DCA40CA4DA1B}"/>
                    </c:ext>
                  </c:extLst>
                </c:dPt>
                <c:cat>
                  <c:strRef>
                    <c:extLst>
                      <c:ext uri="{02D57815-91ED-43cb-92C2-25804820EDAC}">
                        <c15:formulaRef>
                          <c15:sqref>'2019.02'!$N$8:$N$19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'2019.02'!$P$8:$P$19</c15:sqref>
                        </c15:formulaRef>
                      </c:ext>
                    </c:extLst>
                    <c:numCache>
                      <c:formatCode>0.0%</c:formatCode>
                      <c:ptCount val="12"/>
                      <c:pt idx="0">
                        <c:v>0.20041807316858898</c:v>
                      </c:pt>
                      <c:pt idx="1">
                        <c:v>0.14017038180810498</c:v>
                      </c:pt>
                      <c:pt idx="2">
                        <c:v>0.10531239255783484</c:v>
                      </c:pt>
                      <c:pt idx="3">
                        <c:v>9.3549294420183782E-2</c:v>
                      </c:pt>
                      <c:pt idx="4">
                        <c:v>7.7014001691236844E-2</c:v>
                      </c:pt>
                      <c:pt idx="5">
                        <c:v>6.540563834790962E-2</c:v>
                      </c:pt>
                      <c:pt idx="6">
                        <c:v>5.1565731738311651E-2</c:v>
                      </c:pt>
                      <c:pt idx="7">
                        <c:v>4.8188861770129897E-2</c:v>
                      </c:pt>
                      <c:pt idx="8">
                        <c:v>4.2960054923621385E-2</c:v>
                      </c:pt>
                      <c:pt idx="9">
                        <c:v>3.9303722347934202E-2</c:v>
                      </c:pt>
                      <c:pt idx="10">
                        <c:v>2.9781748018725802E-2</c:v>
                      </c:pt>
                      <c:pt idx="11">
                        <c:v>0.10633009920741801</c:v>
                      </c:pt>
                    </c:numCache>
                  </c:numRef>
                </c:val>
                <c:extLst>
                  <c:ext xmlns:c16="http://schemas.microsoft.com/office/drawing/2014/chart" uri="{C3380CC4-5D6E-409C-BE32-E72D297353CC}">
                    <c16:uniqueId val="{00000031-3121-4D1B-A048-DCA40CA4DA1B}"/>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E41-4E85-9947-5454E45B2F5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E41-4E85-9947-5454E45B2F5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E41-4E85-9947-5454E45B2F5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E41-4E85-9947-5454E45B2F5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E41-4E85-9947-5454E45B2F5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E41-4E85-9947-5454E45B2F5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'2019.02'!$D$34:$D$36</c:f>
              <c:strCache>
                <c:ptCount val="3"/>
                <c:pt idx="0">
                  <c:v>正社員</c:v>
                </c:pt>
                <c:pt idx="1">
                  <c:v>アルバイト・パート</c:v>
                </c:pt>
                <c:pt idx="2">
                  <c:v>契約社員他</c:v>
                </c:pt>
              </c:strCache>
            </c:strRef>
          </c:cat>
          <c:val>
            <c:numRef>
              <c:f>'2019.02'!$E$34:$E$36</c:f>
              <c:numCache>
                <c:formatCode>#,##0_ </c:formatCode>
                <c:ptCount val="3"/>
                <c:pt idx="0">
                  <c:v>262845</c:v>
                </c:pt>
                <c:pt idx="1">
                  <c:v>899746</c:v>
                </c:pt>
                <c:pt idx="2">
                  <c:v>92616</c:v>
                </c:pt>
              </c:numCache>
            </c:numRef>
          </c:val>
          <c:extLst>
            <c:ext xmlns:c16="http://schemas.microsoft.com/office/drawing/2014/chart" uri="{C3380CC4-5D6E-409C-BE32-E72D297353CC}">
              <c16:uniqueId val="{00000006-6E41-4E85-9947-5454E45B2F5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E41-4E85-9947-5454E45B2F5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E41-4E85-9947-5454E45B2F5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E41-4E85-9947-5454E45B2F53}"/>
              </c:ext>
            </c:extLst>
          </c:dPt>
          <c:cat>
            <c:strRef>
              <c:f>'2019.02'!$D$34:$D$36</c:f>
              <c:strCache>
                <c:ptCount val="3"/>
                <c:pt idx="0">
                  <c:v>正社員</c:v>
                </c:pt>
                <c:pt idx="1">
                  <c:v>アルバイト・パート</c:v>
                </c:pt>
                <c:pt idx="2">
                  <c:v>契約社員他</c:v>
                </c:pt>
              </c:strCache>
            </c:strRef>
          </c:cat>
          <c:val>
            <c:numRef>
              <c:f>'2019.02'!$G$34:$G$36</c:f>
              <c:numCache>
                <c:formatCode>0.0%</c:formatCode>
                <c:ptCount val="3"/>
                <c:pt idx="0">
                  <c:v>0.20940370791431215</c:v>
                </c:pt>
                <c:pt idx="1">
                  <c:v>0.71681085271194311</c:v>
                </c:pt>
                <c:pt idx="2">
                  <c:v>7.3785439373744724E-2</c:v>
                </c:pt>
              </c:numCache>
            </c:numRef>
          </c:val>
          <c:extLst>
            <c:ext xmlns:c16="http://schemas.microsoft.com/office/drawing/2014/chart" uri="{C3380CC4-5D6E-409C-BE32-E72D297353CC}">
              <c16:uniqueId val="{0000000D-6E41-4E85-9947-5454E45B2F5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3EE8-4772-88F2-81C515FFD6E7}"/>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3EE8-4772-88F2-81C515FFD6E7}"/>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3EE8-4772-88F2-81C515FFD6E7}"/>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3EE8-4772-88F2-81C515FFD6E7}"/>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3EE8-4772-88F2-81C515FFD6E7}"/>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3EE8-4772-88F2-81C515FFD6E7}"/>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3EE8-4772-88F2-81C515FFD6E7}"/>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3EE8-4772-88F2-81C515FFD6E7}"/>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3EE8-4772-88F2-81C515FFD6E7}"/>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3EE8-4772-88F2-81C515FFD6E7}"/>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3EE8-4772-88F2-81C515FFD6E7}"/>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3EE8-4772-88F2-81C515FFD6E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'2019.02'!$D$41:$D$46</c:f>
              <c:strCache>
                <c:ptCount val="6"/>
                <c:pt idx="0">
                  <c:v>北海道・東北</c:v>
                </c:pt>
                <c:pt idx="1">
                  <c:v>関東・甲信越</c:v>
                </c:pt>
                <c:pt idx="2">
                  <c:v>中部・北陸</c:v>
                </c:pt>
                <c:pt idx="3">
                  <c:v>近畿</c:v>
                </c:pt>
                <c:pt idx="4">
                  <c:v>中四国</c:v>
                </c:pt>
                <c:pt idx="5">
                  <c:v>九州・沖縄</c:v>
                </c:pt>
              </c:strCache>
            </c:strRef>
          </c:cat>
          <c:val>
            <c:numRef>
              <c:f>'2019.02'!$E$41:$E$46</c:f>
              <c:numCache>
                <c:formatCode>#,##0_);[Red]\(#,##0\)</c:formatCode>
                <c:ptCount val="6"/>
                <c:pt idx="0">
                  <c:v>80683.25</c:v>
                </c:pt>
                <c:pt idx="1">
                  <c:v>597356.75</c:v>
                </c:pt>
                <c:pt idx="2">
                  <c:v>184342</c:v>
                </c:pt>
                <c:pt idx="3">
                  <c:v>243300.25</c:v>
                </c:pt>
                <c:pt idx="4">
                  <c:v>63849.25</c:v>
                </c:pt>
                <c:pt idx="5">
                  <c:v>95339</c:v>
                </c:pt>
              </c:numCache>
            </c:numRef>
          </c:val>
          <c:extLst>
            <c:ext xmlns:c16="http://schemas.microsoft.com/office/drawing/2014/chart" uri="{C3380CC4-5D6E-409C-BE32-E72D297353CC}">
              <c16:uniqueId val="{0000000C-3EE8-4772-88F2-81C515FFD6E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3EE8-4772-88F2-81C515FFD6E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3EE8-4772-88F2-81C515FFD6E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3EE8-4772-88F2-81C515FFD6E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3EE8-4772-88F2-81C515FFD6E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3EE8-4772-88F2-81C515FFD6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3EE8-4772-88F2-81C515FFD6E7}"/>
              </c:ext>
            </c:extLst>
          </c:dPt>
          <c:cat>
            <c:strRef>
              <c:f>'2019.02'!$D$41:$D$46</c:f>
              <c:strCache>
                <c:ptCount val="6"/>
                <c:pt idx="0">
                  <c:v>北海道・東北</c:v>
                </c:pt>
                <c:pt idx="1">
                  <c:v>関東・甲信越</c:v>
                </c:pt>
                <c:pt idx="2">
                  <c:v>中部・北陸</c:v>
                </c:pt>
                <c:pt idx="3">
                  <c:v>近畿</c:v>
                </c:pt>
                <c:pt idx="4">
                  <c:v>中四国</c:v>
                </c:pt>
                <c:pt idx="5">
                  <c:v>九州・沖縄</c:v>
                </c:pt>
              </c:strCache>
            </c:strRef>
          </c:cat>
          <c:val>
            <c:numRef>
              <c:f>'2019.02'!$G$41:$G$46</c:f>
              <c:numCache>
                <c:formatCode>0.0%</c:formatCode>
                <c:ptCount val="6"/>
                <c:pt idx="0">
                  <c:v>6.3787755347286534E-2</c:v>
                </c:pt>
                <c:pt idx="1">
                  <c:v>0.47226712141677746</c:v>
                </c:pt>
                <c:pt idx="2">
                  <c:v>0.14573982079588385</c:v>
                </c:pt>
                <c:pt idx="3">
                  <c:v>0.19235190479974038</c:v>
                </c:pt>
                <c:pt idx="4">
                  <c:v>5.0478883016087418E-2</c:v>
                </c:pt>
                <c:pt idx="5">
                  <c:v>7.537451462422437E-2</c:v>
                </c:pt>
              </c:numCache>
            </c:numRef>
          </c:val>
          <c:extLst>
            <c:ext xmlns:c16="http://schemas.microsoft.com/office/drawing/2014/chart" uri="{C3380CC4-5D6E-409C-BE32-E72D297353CC}">
              <c16:uniqueId val="{00000019-3EE8-4772-88F2-81C515FFD6E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a:t>
            </a:r>
            <a:r>
              <a:rPr lang="ja-JP" altLang="en-US" sz="900"/>
              <a:t>割合</a:t>
            </a:r>
            <a:r>
              <a:rPr lang="ja-JP" sz="900"/>
              <a:t>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5AB-4B59-AE32-B70838980D7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5AB-4B59-AE32-B70838980D7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5AB-4B59-AE32-B70838980D7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5AB-4B59-AE32-B70838980D7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5AB-4B59-AE32-B70838980D7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5AB-4B59-AE32-B70838980D7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5AB-4B59-AE32-B70838980D7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5AB-4B59-AE32-B70838980D7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5AB-4B59-AE32-B70838980D7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5AB-4B59-AE32-B70838980D7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5AB-4B59-AE32-B70838980D7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5AB-4B59-AE32-B70838980D7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5AB-4B59-AE32-B70838980D7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5AB-4B59-AE32-B70838980D7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5AB-4B59-AE32-B70838980D7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5AB-4B59-AE32-B70838980D7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5AB-4B59-AE32-B70838980D7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5AB-4B59-AE32-B70838980D75}"/>
                </c:ext>
              </c:extLst>
            </c:dLbl>
            <c:dLbl>
              <c:idx val="6"/>
              <c:layout>
                <c:manualLayout>
                  <c:x val="2.097435230286648E-2"/>
                  <c:y val="5.6166619068988149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9.9481865284974075E-2"/>
                    </c:manualLayout>
                  </c15:layout>
                </c:ext>
                <c:ext xmlns:c16="http://schemas.microsoft.com/office/drawing/2014/chart" uri="{C3380CC4-5D6E-409C-BE32-E72D297353CC}">
                  <c16:uniqueId val="{0000000D-35AB-4B59-AE32-B70838980D7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5AB-4B59-AE32-B70838980D7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5AB-4B59-AE32-B70838980D7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5AB-4B59-AE32-B70838980D7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35AB-4B59-AE32-B70838980D7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5AB-4B59-AE32-B70838980D7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'2019.01'!$O$8:$O$19</c:f>
              <c:numCache>
                <c:formatCode>#,##0_ </c:formatCode>
                <c:ptCount val="12"/>
                <c:pt idx="0">
                  <c:v>240873.5</c:v>
                </c:pt>
                <c:pt idx="1">
                  <c:v>164335</c:v>
                </c:pt>
                <c:pt idx="2">
                  <c:v>123288.75</c:v>
                </c:pt>
                <c:pt idx="3">
                  <c:v>110829.75</c:v>
                </c:pt>
                <c:pt idx="4">
                  <c:v>88912</c:v>
                </c:pt>
                <c:pt idx="5">
                  <c:v>80729.25</c:v>
                </c:pt>
                <c:pt idx="6">
                  <c:v>68904</c:v>
                </c:pt>
                <c:pt idx="7">
                  <c:v>65732.25</c:v>
                </c:pt>
                <c:pt idx="8">
                  <c:v>49126.25</c:v>
                </c:pt>
                <c:pt idx="9">
                  <c:v>43734.5</c:v>
                </c:pt>
                <c:pt idx="10">
                  <c:v>40893</c:v>
                </c:pt>
                <c:pt idx="11">
                  <c:v>137043</c:v>
                </c:pt>
              </c:numCache>
            </c:numRef>
          </c:val>
          <c:extLst>
            <c:ext xmlns:c16="http://schemas.microsoft.com/office/drawing/2014/chart" uri="{C3380CC4-5D6E-409C-BE32-E72D297353CC}">
              <c16:uniqueId val="{00000018-35AB-4B59-AE32-B70838980D7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5AB-4B59-AE32-B70838980D7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5AB-4B59-AE32-B70838980D7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5AB-4B59-AE32-B70838980D7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5AB-4B59-AE32-B70838980D7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5AB-4B59-AE32-B70838980D7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5AB-4B59-AE32-B70838980D7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5AB-4B59-AE32-B70838980D7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5AB-4B59-AE32-B70838980D7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5AB-4B59-AE32-B70838980D7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5AB-4B59-AE32-B70838980D7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5AB-4B59-AE32-B70838980D7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5AB-4B59-AE32-B70838980D75}"/>
                    </c:ext>
                  </c:extLst>
                </c:dPt>
                <c:cat>
                  <c:strRef>
                    <c:extLst>
                      <c:ext uri="{02D57815-91ED-43cb-92C2-25804820EDAC}">
                        <c15:formulaRef>
                          <c15:sqref>'2019.01'!$N$8:$N$19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'2019.01'!$P$8:$P$19</c15:sqref>
                        </c15:formulaRef>
                      </c:ext>
                    </c:extLst>
                    <c:numCache>
                      <c:formatCode>0.0%</c:formatCode>
                      <c:ptCount val="12"/>
                      <c:pt idx="0">
                        <c:v>0.19834753957968998</c:v>
                      </c:pt>
                      <c:pt idx="1">
                        <c:v>0.13532183040819498</c:v>
                      </c:pt>
                      <c:pt idx="2">
                        <c:v>0.10152225222100192</c:v>
                      </c:pt>
                      <c:pt idx="3">
                        <c:v>9.1262875429352533E-2</c:v>
                      </c:pt>
                      <c:pt idx="4">
                        <c:v>7.3214680897273454E-2</c:v>
                      </c:pt>
                      <c:pt idx="5">
                        <c:v>6.6476586712999511E-2</c:v>
                      </c:pt>
                      <c:pt idx="6">
                        <c:v>5.6739072032411034E-2</c:v>
                      </c:pt>
                      <c:pt idx="7">
                        <c:v>5.4127291123918064E-2</c:v>
                      </c:pt>
                      <c:pt idx="8">
                        <c:v>4.045306277476246E-2</c:v>
                      </c:pt>
                      <c:pt idx="9">
                        <c:v>3.6013220506813541E-2</c:v>
                      </c:pt>
                      <c:pt idx="10">
                        <c:v>3.3673384311816212E-2</c:v>
                      </c:pt>
                      <c:pt idx="11">
                        <c:v>0.1128482040017663</c:v>
                      </c:pt>
                    </c:numCache>
                  </c:numRef>
                </c:val>
                <c:extLst>
                  <c:ext xmlns:c16="http://schemas.microsoft.com/office/drawing/2014/chart" uri="{C3380CC4-5D6E-409C-BE32-E72D297353CC}">
                    <c16:uniqueId val="{00000031-35AB-4B59-AE32-B70838980D7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割合</a:t>
            </a:r>
            <a:r>
              <a:rPr lang="ja-JP" sz="900"/>
              <a:t>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491-477B-A633-2B29D5CFF54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491-477B-A633-2B29D5CFF54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491-477B-A633-2B29D5CFF543}"/>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491-477B-A633-2B29D5CFF54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491-477B-A633-2B29D5CFF54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491-477B-A633-2B29D5CFF54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'2019.01'!$D$34:$D$36</c:f>
              <c:strCache>
                <c:ptCount val="3"/>
                <c:pt idx="0">
                  <c:v>正社員</c:v>
                </c:pt>
                <c:pt idx="1">
                  <c:v>アルバイト・パート</c:v>
                </c:pt>
                <c:pt idx="2">
                  <c:v>契約社員他</c:v>
                </c:pt>
              </c:strCache>
            </c:strRef>
          </c:cat>
          <c:val>
            <c:numRef>
              <c:f>'2019.01'!$E$34:$E$36</c:f>
              <c:numCache>
                <c:formatCode>#,##0_ </c:formatCode>
                <c:ptCount val="3"/>
                <c:pt idx="0">
                  <c:v>258144.5</c:v>
                </c:pt>
                <c:pt idx="1">
                  <c:v>759919.25</c:v>
                </c:pt>
                <c:pt idx="2">
                  <c:v>82853.25</c:v>
                </c:pt>
              </c:numCache>
            </c:numRef>
          </c:val>
          <c:extLst>
            <c:ext xmlns:c16="http://schemas.microsoft.com/office/drawing/2014/chart" uri="{C3380CC4-5D6E-409C-BE32-E72D297353CC}">
              <c16:uniqueId val="{00000006-C491-477B-A633-2B29D5CFF54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491-477B-A633-2B29D5CFF54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491-477B-A633-2B29D5CFF54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491-477B-A633-2B29D5CFF543}"/>
              </c:ext>
            </c:extLst>
          </c:dPt>
          <c:cat>
            <c:strRef>
              <c:f>'2019.01'!$D$34:$D$36</c:f>
              <c:strCache>
                <c:ptCount val="3"/>
                <c:pt idx="0">
                  <c:v>正社員</c:v>
                </c:pt>
                <c:pt idx="1">
                  <c:v>アルバイト・パート</c:v>
                </c:pt>
                <c:pt idx="2">
                  <c:v>契約社員他</c:v>
                </c:pt>
              </c:strCache>
            </c:strRef>
          </c:cat>
          <c:val>
            <c:numRef>
              <c:f>'2019.01'!$G$34:$G$36</c:f>
              <c:numCache>
                <c:formatCode>0.0%</c:formatCode>
                <c:ptCount val="3"/>
                <c:pt idx="0">
                  <c:v>0.23448134600519385</c:v>
                </c:pt>
                <c:pt idx="1">
                  <c:v>0.69026025576860017</c:v>
                </c:pt>
                <c:pt idx="2">
                  <c:v>7.5258398226205975E-2</c:v>
                </c:pt>
              </c:numCache>
            </c:numRef>
          </c:val>
          <c:extLst>
            <c:ext xmlns:c16="http://schemas.microsoft.com/office/drawing/2014/chart" uri="{C3380CC4-5D6E-409C-BE32-E72D297353CC}">
              <c16:uniqueId val="{0000000D-C491-477B-A633-2B29D5CFF54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en-US" sz="900"/>
              <a:t>割合</a:t>
            </a:r>
            <a:r>
              <a:rPr lang="ja-JP" sz="900"/>
              <a:t>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AC87-44D5-A6F6-341DF68705D6}"/>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AC87-44D5-A6F6-341DF68705D6}"/>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AC87-44D5-A6F6-341DF68705D6}"/>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AC87-44D5-A6F6-341DF68705D6}"/>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AC87-44D5-A6F6-341DF68705D6}"/>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AC87-44D5-A6F6-341DF68705D6}"/>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AC87-44D5-A6F6-341DF68705D6}"/>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AC87-44D5-A6F6-341DF68705D6}"/>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AC87-44D5-A6F6-341DF68705D6}"/>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AC87-44D5-A6F6-341DF68705D6}"/>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AC87-44D5-A6F6-341DF68705D6}"/>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AC87-44D5-A6F6-341DF68705D6}"/>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'2019.01'!$D$41:$D$46</c:f>
              <c:strCache>
                <c:ptCount val="6"/>
                <c:pt idx="0">
                  <c:v>北海道・東北</c:v>
                </c:pt>
                <c:pt idx="1">
                  <c:v>関東・甲信越</c:v>
                </c:pt>
                <c:pt idx="2">
                  <c:v>中部・北陸</c:v>
                </c:pt>
                <c:pt idx="3">
                  <c:v>近畿</c:v>
                </c:pt>
                <c:pt idx="4">
                  <c:v>中四国</c:v>
                </c:pt>
                <c:pt idx="5">
                  <c:v>九州・沖縄</c:v>
                </c:pt>
              </c:strCache>
            </c:strRef>
          </c:cat>
          <c:val>
            <c:numRef>
              <c:f>'2019.01'!$E$41:$E$46</c:f>
              <c:numCache>
                <c:formatCode>#,##0_);[Red]\(#,##0\)</c:formatCode>
                <c:ptCount val="6"/>
                <c:pt idx="0">
                  <c:v>70936.25</c:v>
                </c:pt>
                <c:pt idx="1">
                  <c:v>526958</c:v>
                </c:pt>
                <c:pt idx="2">
                  <c:v>160856.75</c:v>
                </c:pt>
                <c:pt idx="3">
                  <c:v>209963</c:v>
                </c:pt>
                <c:pt idx="4">
                  <c:v>56839.75</c:v>
                </c:pt>
                <c:pt idx="5">
                  <c:v>84938.5</c:v>
                </c:pt>
              </c:numCache>
            </c:numRef>
          </c:val>
          <c:extLst>
            <c:ext xmlns:c16="http://schemas.microsoft.com/office/drawing/2014/chart" uri="{C3380CC4-5D6E-409C-BE32-E72D297353CC}">
              <c16:uniqueId val="{0000000C-AC87-44D5-A6F6-341DF68705D6}"/>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AC87-44D5-A6F6-341DF68705D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AC87-44D5-A6F6-341DF68705D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AC87-44D5-A6F6-341DF68705D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AC87-44D5-A6F6-341DF68705D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AC87-44D5-A6F6-341DF68705D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AC87-44D5-A6F6-341DF68705D6}"/>
              </c:ext>
            </c:extLst>
          </c:dPt>
          <c:cat>
            <c:strRef>
              <c:f>'2019.01'!$D$41:$D$46</c:f>
              <c:strCache>
                <c:ptCount val="6"/>
                <c:pt idx="0">
                  <c:v>北海道・東北</c:v>
                </c:pt>
                <c:pt idx="1">
                  <c:v>関東・甲信越</c:v>
                </c:pt>
                <c:pt idx="2">
                  <c:v>中部・北陸</c:v>
                </c:pt>
                <c:pt idx="3">
                  <c:v>近畿</c:v>
                </c:pt>
                <c:pt idx="4">
                  <c:v>中四国</c:v>
                </c:pt>
                <c:pt idx="5">
                  <c:v>九州・沖縄</c:v>
                </c:pt>
              </c:strCache>
            </c:strRef>
          </c:cat>
          <c:val>
            <c:numRef>
              <c:f>'2019.01'!$G$41:$G$46</c:f>
              <c:numCache>
                <c:formatCode>0.0%</c:formatCode>
                <c:ptCount val="6"/>
                <c:pt idx="0">
                  <c:v>6.3878203562429181E-2</c:v>
                </c:pt>
                <c:pt idx="1">
                  <c:v>0.47452649939700164</c:v>
                </c:pt>
                <c:pt idx="2">
                  <c:v>0.14485175380557586</c:v>
                </c:pt>
                <c:pt idx="3">
                  <c:v>0.18907200838186849</c:v>
                </c:pt>
                <c:pt idx="4">
                  <c:v>5.1184283366227906E-2</c:v>
                </c:pt>
                <c:pt idx="5">
                  <c:v>7.6487251486896918E-2</c:v>
                </c:pt>
              </c:numCache>
            </c:numRef>
          </c:val>
          <c:extLst>
            <c:ext xmlns:c16="http://schemas.microsoft.com/office/drawing/2014/chart" uri="{C3380CC4-5D6E-409C-BE32-E72D297353CC}">
              <c16:uniqueId val="{00000019-AC87-44D5-A6F6-341DF68705D6}"/>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29D5-4974-8505-95F92D61DB98}"/>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29D5-4974-8505-95F92D61DB98}"/>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29D5-4974-8505-95F92D61DB98}"/>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29D5-4974-8505-95F92D61DB98}"/>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29D5-4974-8505-95F92D61DB98}"/>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29D5-4974-8505-95F92D61DB98}"/>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29D5-4974-8505-95F92D61DB98}"/>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29D5-4974-8505-95F92D61DB98}"/>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29D5-4974-8505-95F92D61DB98}"/>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29D5-4974-8505-95F92D61DB98}"/>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29D5-4974-8505-95F92D61DB98}"/>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29D5-4974-8505-95F92D61DB98}"/>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D5-4974-8505-95F92D61DB98}"/>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9D5-4974-8505-95F92D61DB98}"/>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9D5-4974-8505-95F92D61DB98}"/>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9D5-4974-8505-95F92D61DB98}"/>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9D5-4974-8505-95F92D61DB98}"/>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9D5-4974-8505-95F92D61DB98}"/>
                </c:ext>
              </c:extLst>
            </c:dLbl>
            <c:dLbl>
              <c:idx val="6"/>
              <c:layout>
                <c:manualLayout>
                  <c:x val="2.097435230286648E-2"/>
                  <c:y val="-3.0189166768662956E-3"/>
                </c:manualLayout>
              </c:layout>
              <c:showLegendKey val="0"/>
              <c:showVal val="1"/>
              <c:showCatName val="1"/>
              <c:showSerName val="0"/>
              <c:showPercent val="1"/>
              <c:showBubbleSize val="0"/>
              <c:extLst>
                <c:ext xmlns:c15="http://schemas.microsoft.com/office/drawing/2012/chart" uri="{CE6537A1-D6FC-4f65-9D91-7224C49458BB}">
                  <c15:layout>
                    <c:manualLayout>
                      <c:w val="0.24608288508549903"/>
                      <c:h val="8.2210708117443854E-2"/>
                    </c:manualLayout>
                  </c15:layout>
                </c:ext>
                <c:ext xmlns:c16="http://schemas.microsoft.com/office/drawing/2014/chart" uri="{C3380CC4-5D6E-409C-BE32-E72D297353CC}">
                  <c16:uniqueId val="{0000000D-29D5-4974-8505-95F92D61DB98}"/>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9D5-4974-8505-95F92D61DB98}"/>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9D5-4974-8505-95F92D61DB98}"/>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9D5-4974-8505-95F92D61DB98}"/>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29D5-4974-8505-95F92D61DB98}"/>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9D5-4974-8505-95F92D61DB9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'2018.12'!$N$8:$N$19</c:f>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'2018.12'!$O$8:$O$19</c:f>
              <c:numCache>
                <c:formatCode>#,##0_ </c:formatCode>
                <c:ptCount val="12"/>
                <c:pt idx="0">
                  <c:v>234877</c:v>
                </c:pt>
                <c:pt idx="1">
                  <c:v>149948</c:v>
                </c:pt>
                <c:pt idx="2">
                  <c:v>129130.2</c:v>
                </c:pt>
                <c:pt idx="3">
                  <c:v>104988.4</c:v>
                </c:pt>
                <c:pt idx="4">
                  <c:v>87227.199999999997</c:v>
                </c:pt>
                <c:pt idx="5">
                  <c:v>75510.600000000006</c:v>
                </c:pt>
                <c:pt idx="6">
                  <c:v>70312.800000000003</c:v>
                </c:pt>
                <c:pt idx="7">
                  <c:v>68236.2</c:v>
                </c:pt>
                <c:pt idx="8">
                  <c:v>53552</c:v>
                </c:pt>
                <c:pt idx="9">
                  <c:v>41241</c:v>
                </c:pt>
                <c:pt idx="10">
                  <c:v>39585</c:v>
                </c:pt>
                <c:pt idx="11">
                  <c:v>135404.6</c:v>
                </c:pt>
              </c:numCache>
            </c:numRef>
          </c:val>
          <c:extLst>
            <c:ext xmlns:c16="http://schemas.microsoft.com/office/drawing/2014/chart" uri="{C3380CC4-5D6E-409C-BE32-E72D297353CC}">
              <c16:uniqueId val="{00000018-29D5-4974-8505-95F92D61DB98}"/>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9D5-4974-8505-95F92D61DB9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9D5-4974-8505-95F92D61DB9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9D5-4974-8505-95F92D61DB9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9D5-4974-8505-95F92D61DB9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9D5-4974-8505-95F92D61DB9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9D5-4974-8505-95F92D61DB9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9D5-4974-8505-95F92D61DB9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9D5-4974-8505-95F92D61DB9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9D5-4974-8505-95F92D61DB9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9D5-4974-8505-95F92D61DB9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9D5-4974-8505-95F92D61DB9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9D5-4974-8505-95F92D61DB98}"/>
                    </c:ext>
                  </c:extLst>
                </c:dPt>
                <c:cat>
                  <c:strRef>
                    <c:extLst>
                      <c:ext uri="{02D57815-91ED-43cb-92C2-25804820EDAC}">
                        <c15:formulaRef>
                          <c15:sqref>'2018.12'!$N$8:$N$19</c15:sqref>
                        </c15:formulaRef>
                      </c:ext>
                    </c:extLst>
                    <c:strCache>
                      <c:ptCount val="12"/>
                      <c:pt idx="0">
                        <c:v>販売（販売）</c:v>
                      </c:pt>
                      <c:pt idx="1">
                        <c:v>サービス（給仕）</c:v>
                      </c:pt>
                      <c:pt idx="2">
                        <c:v>運搬・清掃・包装等</c:v>
                      </c:pt>
                      <c:pt idx="3">
                        <c:v>サービス（調理）</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'2018.12'!$P$8:$P$19</c15:sqref>
                        </c15:formulaRef>
                      </c:ext>
                    </c:extLst>
                    <c:numCache>
                      <c:formatCode>0.0%</c:formatCode>
                      <c:ptCount val="12"/>
                      <c:pt idx="0">
                        <c:v>0.19737347407129166</c:v>
                      </c:pt>
                      <c:pt idx="1">
                        <c:v>0.12600534616008396</c:v>
                      </c:pt>
                      <c:pt idx="2">
                        <c:v>0.10851158768853786</c:v>
                      </c:pt>
                      <c:pt idx="3">
                        <c:v>8.8224582420528178E-2</c:v>
                      </c:pt>
                      <c:pt idx="4">
                        <c:v>7.3299367317836026E-2</c:v>
                      </c:pt>
                      <c:pt idx="5">
                        <c:v>6.3453592523779162E-2</c:v>
                      </c:pt>
                      <c:pt idx="6">
                        <c:v>5.9085741080139462E-2</c:v>
                      </c:pt>
                      <c:pt idx="7">
                        <c:v>5.7340718126608702E-2</c:v>
                      </c:pt>
                      <c:pt idx="8">
                        <c:v>4.5001189062640494E-2</c:v>
                      </c:pt>
                      <c:pt idx="9">
                        <c:v>3.4655923926881473E-2</c:v>
                      </c:pt>
                      <c:pt idx="10">
                        <c:v>3.3264342490376159E-2</c:v>
                      </c:pt>
                      <c:pt idx="11">
                        <c:v>0.11378413513129688</c:v>
                      </c:pt>
                    </c:numCache>
                  </c:numRef>
                </c:val>
                <c:extLst>
                  <c:ext xmlns:c16="http://schemas.microsoft.com/office/drawing/2014/chart" uri="{C3380CC4-5D6E-409C-BE32-E72D297353CC}">
                    <c16:uniqueId val="{00000031-29D5-4974-8505-95F92D61DB98}"/>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B03-49E7-9A87-E007EE8304B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B03-49E7-9A87-E007EE8304B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B03-49E7-9A87-E007EE8304B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B03-49E7-9A87-E007EE8304B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'2022.12'!$K$33:$K$36</c:f>
              <c:strCache>
                <c:ptCount val="4"/>
                <c:pt idx="0">
                  <c:v>全体計</c:v>
                </c:pt>
                <c:pt idx="1">
                  <c:v>正社員</c:v>
                </c:pt>
                <c:pt idx="2">
                  <c:v>アルバイト・パート</c:v>
                </c:pt>
                <c:pt idx="3">
                  <c:v>契約社員他</c:v>
                </c:pt>
              </c:strCache>
            </c:strRef>
          </c:cat>
          <c:val>
            <c:numRef>
              <c:f>'2022.12'!$M$33:$M$36</c:f>
              <c:numCache>
                <c:formatCode>0.0%</c:formatCode>
                <c:ptCount val="4"/>
                <c:pt idx="0">
                  <c:v>0.23509326306108114</c:v>
                </c:pt>
                <c:pt idx="1">
                  <c:v>0.18623124919868372</c:v>
                </c:pt>
                <c:pt idx="2">
                  <c:v>0.23663387683494364</c:v>
                </c:pt>
                <c:pt idx="3">
                  <c:v>0.4140705444188848</c:v>
                </c:pt>
              </c:numCache>
            </c:numRef>
          </c:val>
          <c:extLst>
            <c:ext xmlns:c16="http://schemas.microsoft.com/office/drawing/2014/chart" uri="{C3380CC4-5D6E-409C-BE32-E72D297353CC}">
              <c16:uniqueId val="{00000007-1B03-49E7-9A87-E007EE8304B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CB6D-40B6-BB89-2711FEBE2218}"/>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CB6D-40B6-BB89-2711FEBE2218}"/>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CB6D-40B6-BB89-2711FEBE2218}"/>
              </c:ext>
            </c:extLst>
          </c:dPt>
          <c:dLbls>
            <c:dLbl>
              <c:idx val="0"/>
              <c:layout>
                <c:manualLayout>
                  <c:x val="-3.3805878552971576E-2"/>
                  <c:y val="1.7990543735224586E-3"/>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CB6D-40B6-BB89-2711FEBE2218}"/>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CB6D-40B6-BB89-2711FEBE2218}"/>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CB6D-40B6-BB89-2711FEBE2218}"/>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'2018.12'!$D$34:$D$36</c:f>
              <c:strCache>
                <c:ptCount val="3"/>
                <c:pt idx="0">
                  <c:v>正社員</c:v>
                </c:pt>
                <c:pt idx="1">
                  <c:v>アルバイト・パート</c:v>
                </c:pt>
                <c:pt idx="2">
                  <c:v>契約社員他</c:v>
                </c:pt>
              </c:strCache>
            </c:strRef>
          </c:cat>
          <c:val>
            <c:numRef>
              <c:f>'2018.12'!$E$34:$E$36</c:f>
              <c:numCache>
                <c:formatCode>#,##0_ </c:formatCode>
                <c:ptCount val="3"/>
                <c:pt idx="0">
                  <c:v>258609.8</c:v>
                </c:pt>
                <c:pt idx="1">
                  <c:v>747097.59999999998</c:v>
                </c:pt>
                <c:pt idx="2">
                  <c:v>79015</c:v>
                </c:pt>
              </c:numCache>
            </c:numRef>
          </c:val>
          <c:extLst>
            <c:ext xmlns:c16="http://schemas.microsoft.com/office/drawing/2014/chart" uri="{C3380CC4-5D6E-409C-BE32-E72D297353CC}">
              <c16:uniqueId val="{00000006-CB6D-40B6-BB89-2711FEBE221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B6D-40B6-BB89-2711FEBE22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B6D-40B6-BB89-2711FEBE22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B6D-40B6-BB89-2711FEBE2218}"/>
              </c:ext>
            </c:extLst>
          </c:dPt>
          <c:cat>
            <c:strRef>
              <c:f>'2018.12'!$D$34:$D$36</c:f>
              <c:strCache>
                <c:ptCount val="3"/>
                <c:pt idx="0">
                  <c:v>正社員</c:v>
                </c:pt>
                <c:pt idx="1">
                  <c:v>アルバイト・パート</c:v>
                </c:pt>
                <c:pt idx="2">
                  <c:v>契約社員他</c:v>
                </c:pt>
              </c:strCache>
            </c:strRef>
          </c:cat>
          <c:val>
            <c:numRef>
              <c:f>'2018.12'!$G$34:$G$36</c:f>
              <c:numCache>
                <c:formatCode>0.0%</c:formatCode>
                <c:ptCount val="3"/>
                <c:pt idx="0">
                  <c:v>0.23841104415286346</c:v>
                </c:pt>
                <c:pt idx="1">
                  <c:v>0.68874543385478171</c:v>
                </c:pt>
                <c:pt idx="2">
                  <c:v>7.2843521992354915E-2</c:v>
                </c:pt>
              </c:numCache>
            </c:numRef>
          </c:val>
          <c:extLst>
            <c:ext xmlns:c16="http://schemas.microsoft.com/office/drawing/2014/chart" uri="{C3380CC4-5D6E-409C-BE32-E72D297353CC}">
              <c16:uniqueId val="{0000000D-CB6D-40B6-BB89-2711FEBE2218}"/>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299-4BCF-B5EA-4A063930A7C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299-4BCF-B5EA-4A063930A7C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299-4BCF-B5EA-4A063930A7C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299-4BCF-B5EA-4A063930A7C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299-4BCF-B5EA-4A063930A7C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299-4BCF-B5EA-4A063930A7C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299-4BCF-B5EA-4A063930A7CB}"/>
                </c:ext>
              </c:extLst>
            </c:dLbl>
            <c:dLbl>
              <c:idx val="1"/>
              <c:layout>
                <c:manualLayout>
                  <c:x val="-4.1020671834625398E-2"/>
                  <c:y val="0.19895951536643011"/>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299-4BCF-B5EA-4A063930A7C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299-4BCF-B5EA-4A063930A7C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299-4BCF-B5EA-4A063930A7C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299-4BCF-B5EA-4A063930A7C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299-4BCF-B5EA-4A063930A7C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'2018.12'!$D$41:$D$46</c:f>
              <c:strCache>
                <c:ptCount val="6"/>
                <c:pt idx="0">
                  <c:v>北海道・東北</c:v>
                </c:pt>
                <c:pt idx="1">
                  <c:v>関東・甲信越</c:v>
                </c:pt>
                <c:pt idx="2">
                  <c:v>中部・北陸</c:v>
                </c:pt>
                <c:pt idx="3">
                  <c:v>近畿</c:v>
                </c:pt>
                <c:pt idx="4">
                  <c:v>中四国</c:v>
                </c:pt>
                <c:pt idx="5">
                  <c:v>九州・沖縄</c:v>
                </c:pt>
              </c:strCache>
            </c:strRef>
          </c:cat>
          <c:val>
            <c:numRef>
              <c:f>'2018.12'!$E$41:$E$46</c:f>
              <c:numCache>
                <c:formatCode>#,##0_);[Red]\(#,##0\)</c:formatCode>
                <c:ptCount val="6"/>
                <c:pt idx="0">
                  <c:v>72579.600000000006</c:v>
                </c:pt>
                <c:pt idx="1">
                  <c:v>520460.60000000003</c:v>
                </c:pt>
                <c:pt idx="2">
                  <c:v>158234.20000000001</c:v>
                </c:pt>
                <c:pt idx="3">
                  <c:v>205282</c:v>
                </c:pt>
                <c:pt idx="4">
                  <c:v>55431.399999999987</c:v>
                </c:pt>
                <c:pt idx="5">
                  <c:v>81249.600000000006</c:v>
                </c:pt>
              </c:numCache>
            </c:numRef>
          </c:val>
          <c:extLst>
            <c:ext xmlns:c16="http://schemas.microsoft.com/office/drawing/2014/chart" uri="{C3380CC4-5D6E-409C-BE32-E72D297353CC}">
              <c16:uniqueId val="{0000000C-6299-4BCF-B5EA-4A063930A7C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299-4BCF-B5EA-4A063930A7C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299-4BCF-B5EA-4A063930A7C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299-4BCF-B5EA-4A063930A7C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299-4BCF-B5EA-4A063930A7C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299-4BCF-B5EA-4A063930A7C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299-4BCF-B5EA-4A063930A7CB}"/>
              </c:ext>
            </c:extLst>
          </c:dPt>
          <c:cat>
            <c:strRef>
              <c:f>'2018.12'!$D$41:$D$46</c:f>
              <c:strCache>
                <c:ptCount val="6"/>
                <c:pt idx="0">
                  <c:v>北海道・東北</c:v>
                </c:pt>
                <c:pt idx="1">
                  <c:v>関東・甲信越</c:v>
                </c:pt>
                <c:pt idx="2">
                  <c:v>中部・北陸</c:v>
                </c:pt>
                <c:pt idx="3">
                  <c:v>近畿</c:v>
                </c:pt>
                <c:pt idx="4">
                  <c:v>中四国</c:v>
                </c:pt>
                <c:pt idx="5">
                  <c:v>九州・沖縄</c:v>
                </c:pt>
              </c:strCache>
            </c:strRef>
          </c:cat>
          <c:val>
            <c:numRef>
              <c:f>'2018.12'!$G$41:$G$46</c:f>
              <c:numCache>
                <c:formatCode>0.0%</c:formatCode>
                <c:ptCount val="6"/>
                <c:pt idx="0">
                  <c:v>6.6389605770896615E-2</c:v>
                </c:pt>
                <c:pt idx="1">
                  <c:v>0.47607280907147898</c:v>
                </c:pt>
                <c:pt idx="2">
                  <c:v>0.14473910241270563</c:v>
                </c:pt>
                <c:pt idx="3">
                  <c:v>0.18777440288815586</c:v>
                </c:pt>
                <c:pt idx="4">
                  <c:v>5.0703900177582646E-2</c:v>
                </c:pt>
                <c:pt idx="5">
                  <c:v>7.4320179679180393E-2</c:v>
                </c:pt>
              </c:numCache>
            </c:numRef>
          </c:val>
          <c:extLst>
            <c:ext xmlns:c16="http://schemas.microsoft.com/office/drawing/2014/chart" uri="{C3380CC4-5D6E-409C-BE32-E72D297353CC}">
              <c16:uniqueId val="{00000019-6299-4BCF-B5EA-4A063930A7C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B4AC-40A3-AA98-57480AAC122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B4AC-40A3-AA98-57480AAC122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B4AC-40A3-AA98-57480AAC122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B4AC-40A3-AA98-57480AAC122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B4AC-40A3-AA98-57480AAC122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B4AC-40A3-AA98-57480AAC122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B4AC-40A3-AA98-57480AAC122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B4AC-40A3-AA98-57480AAC122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B4AC-40A3-AA98-57480AAC122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B4AC-40A3-AA98-57480AAC122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B4AC-40A3-AA98-57480AAC122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B4AC-40A3-AA98-57480AAC122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AC-40A3-AA98-57480AAC122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4AC-40A3-AA98-57480AAC122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4AC-40A3-AA98-57480AAC122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4AC-40A3-AA98-57480AAC122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AC-40A3-AA98-57480AAC1225}"/>
                </c:ext>
              </c:extLst>
            </c:dLbl>
            <c:dLbl>
              <c:idx val="5"/>
              <c:layout>
                <c:manualLayout>
                  <c:x val="-4.3206074931113831E-3"/>
                  <c:y val="-6.0742795751567323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AC-40A3-AA98-57480AAC1225}"/>
                </c:ext>
              </c:extLst>
            </c:dLbl>
            <c:dLbl>
              <c:idx val="6"/>
              <c:layout>
                <c:manualLayout>
                  <c:x val="8.2198769575531679E-3"/>
                  <c:y val="-3.01878068350277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B4AC-40A3-AA98-57480AAC1225}"/>
                </c:ext>
              </c:extLst>
            </c:dLbl>
            <c:dLbl>
              <c:idx val="7"/>
              <c:layout>
                <c:manualLayout>
                  <c:x val="1.9103129396663102E-3"/>
                  <c:y val="6.7199760651680202E-3"/>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B4AC-40A3-AA98-57480AAC1225}"/>
                </c:ext>
              </c:extLst>
            </c:dLbl>
            <c:dLbl>
              <c:idx val="8"/>
              <c:layout>
                <c:manualLayout>
                  <c:x val="2.9433404643030743E-3"/>
                  <c:y val="4.4145757687024875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B4AC-40A3-AA98-57480AAC1225}"/>
                </c:ext>
              </c:extLst>
            </c:dLbl>
            <c:dLbl>
              <c:idx val="9"/>
              <c:layout>
                <c:manualLayout>
                  <c:x val="5.8866809286061486E-3"/>
                  <c:y val="3.783471366597304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B4AC-40A3-AA98-57480AAC1225}"/>
                </c:ext>
              </c:extLst>
            </c:dLbl>
            <c:dLbl>
              <c:idx val="10"/>
              <c:layout>
                <c:manualLayout>
                  <c:x val="8.8300213929092229E-3"/>
                  <c:y val="1.9446778997184937E-2"/>
                </c:manualLayout>
              </c:layout>
              <c:showLegendKey val="0"/>
              <c:showVal val="1"/>
              <c:showCatName val="1"/>
              <c:showSerName val="0"/>
              <c:showPercent val="1"/>
              <c:showBubbleSize val="0"/>
              <c:extLst>
                <c:ext xmlns:c15="http://schemas.microsoft.com/office/drawing/2012/chart" uri="{CE6537A1-D6FC-4f65-9D91-7224C49458BB}">
                  <c15:layout>
                    <c:manualLayout>
                      <c:w val="0.40029430314521808"/>
                      <c:h val="6.9084628670120898E-2"/>
                    </c:manualLayout>
                  </c15:layout>
                </c:ext>
                <c:ext xmlns:c16="http://schemas.microsoft.com/office/drawing/2014/chart" uri="{C3380CC4-5D6E-409C-BE32-E72D297353CC}">
                  <c16:uniqueId val="{00000015-B4AC-40A3-AA98-57480AAC1225}"/>
                </c:ext>
              </c:extLst>
            </c:dLbl>
            <c:dLbl>
              <c:idx val="11"/>
              <c:layout>
                <c:manualLayout>
                  <c:x val="-6.6113143552512022E-4"/>
                  <c:y val="1.855738239973886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B4AC-40A3-AA98-57480AAC122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'2018.11'!$O$8:$O$19</c:f>
              <c:numCache>
                <c:formatCode>#,##0_ </c:formatCode>
                <c:ptCount val="12"/>
                <c:pt idx="0">
                  <c:v>267988.25</c:v>
                </c:pt>
                <c:pt idx="1">
                  <c:v>171346.5</c:v>
                </c:pt>
                <c:pt idx="2">
                  <c:v>149818</c:v>
                </c:pt>
                <c:pt idx="3">
                  <c:v>116500</c:v>
                </c:pt>
                <c:pt idx="4">
                  <c:v>97222.75</c:v>
                </c:pt>
                <c:pt idx="5">
                  <c:v>86394.25</c:v>
                </c:pt>
                <c:pt idx="6">
                  <c:v>75384.5</c:v>
                </c:pt>
                <c:pt idx="7">
                  <c:v>73189.75</c:v>
                </c:pt>
                <c:pt idx="8">
                  <c:v>55361.5</c:v>
                </c:pt>
                <c:pt idx="9">
                  <c:v>42358</c:v>
                </c:pt>
                <c:pt idx="10">
                  <c:v>41020</c:v>
                </c:pt>
                <c:pt idx="11">
                  <c:v>141554.25</c:v>
                </c:pt>
              </c:numCache>
            </c:numRef>
          </c:val>
          <c:extLst>
            <c:ext xmlns:c16="http://schemas.microsoft.com/office/drawing/2014/chart" uri="{C3380CC4-5D6E-409C-BE32-E72D297353CC}">
              <c16:uniqueId val="{00000018-B4AC-40A3-AA98-57480AAC1225}"/>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B4AC-40A3-AA98-57480AAC122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B4AC-40A3-AA98-57480AAC122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B4AC-40A3-AA98-57480AAC122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B4AC-40A3-AA98-57480AAC122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B4AC-40A3-AA98-57480AAC122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B4AC-40A3-AA98-57480AAC122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B4AC-40A3-AA98-57480AAC122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B4AC-40A3-AA98-57480AAC122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B4AC-40A3-AA98-57480AAC122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B4AC-40A3-AA98-57480AAC122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B4AC-40A3-AA98-57480AAC122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B4AC-40A3-AA98-57480AAC1225}"/>
                    </c:ext>
                  </c:extLst>
                </c:dPt>
                <c:cat>
                  <c:strRef>
                    <c:extLst>
                      <c:ext uri="{02D57815-91ED-43cb-92C2-25804820EDAC}">
                        <c15:formulaRef>
                          <c15:sqref>'2018.11'!$N$8:$N$19</c15:sqref>
                        </c15:formulaRef>
                      </c:ext>
                    </c:extLst>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'2018.11'!$P$8:$P$19</c15:sqref>
                        </c15:formulaRef>
                      </c:ext>
                    </c:extLst>
                    <c:numCache>
                      <c:formatCode>0.0%</c:formatCode>
                      <c:ptCount val="12"/>
                      <c:pt idx="0">
                        <c:v>0.20330822783885827</c:v>
                      </c:pt>
                      <c:pt idx="1">
                        <c:v>0.12999134574516208</c:v>
                      </c:pt>
                      <c:pt idx="2">
                        <c:v>0.11365883421516454</c:v>
                      </c:pt>
                      <c:pt idx="3">
                        <c:v>8.8382265055378315E-2</c:v>
                      </c:pt>
                      <c:pt idx="4">
                        <c:v>7.3757655449895126E-2</c:v>
                      </c:pt>
                      <c:pt idx="5">
                        <c:v>6.5542656676056812E-2</c:v>
                      </c:pt>
                      <c:pt idx="6">
                        <c:v>5.7190153305297566E-2</c:v>
                      </c:pt>
                      <c:pt idx="7">
                        <c:v>5.552511488271996E-2</c:v>
                      </c:pt>
                      <c:pt idx="8">
                        <c:v>4.1999783406552159E-2</c:v>
                      </c:pt>
                      <c:pt idx="9">
                        <c:v>3.2134729469662789E-2</c:v>
                      </c:pt>
                      <c:pt idx="10">
                        <c:v>3.1119661052116897E-2</c:v>
                      </c:pt>
                      <c:pt idx="11">
                        <c:v>0.1073895729031355</c:v>
                      </c:pt>
                    </c:numCache>
                  </c:numRef>
                </c:val>
                <c:extLst>
                  <c:ext xmlns:c16="http://schemas.microsoft.com/office/drawing/2014/chart" uri="{C3380CC4-5D6E-409C-BE32-E72D297353CC}">
                    <c16:uniqueId val="{00000031-B4AC-40A3-AA98-57480AAC1225}"/>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B1C2-4B80-9599-8C4563262EDA}"/>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B1C2-4B80-9599-8C4563262EDA}"/>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B1C2-4B80-9599-8C4563262ED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1C2-4B80-9599-8C4563262ED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1C2-4B80-9599-8C4563262EDA}"/>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1C2-4B80-9599-8C4563262ED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'2018.11'!$D$34:$D$36</c:f>
              <c:strCache>
                <c:ptCount val="3"/>
                <c:pt idx="0">
                  <c:v>正社員</c:v>
                </c:pt>
                <c:pt idx="1">
                  <c:v>アルバイト・パート</c:v>
                </c:pt>
                <c:pt idx="2">
                  <c:v>契約社員他</c:v>
                </c:pt>
              </c:strCache>
            </c:strRef>
          </c:cat>
          <c:val>
            <c:numRef>
              <c:f>'2018.11'!$E$34:$E$36</c:f>
              <c:numCache>
                <c:formatCode>#,##0_ </c:formatCode>
                <c:ptCount val="3"/>
                <c:pt idx="0">
                  <c:v>269828.75</c:v>
                </c:pt>
                <c:pt idx="1">
                  <c:v>851845</c:v>
                </c:pt>
                <c:pt idx="2">
                  <c:v>81387.5</c:v>
                </c:pt>
              </c:numCache>
            </c:numRef>
          </c:val>
          <c:extLst>
            <c:ext xmlns:c16="http://schemas.microsoft.com/office/drawing/2014/chart" uri="{C3380CC4-5D6E-409C-BE32-E72D297353CC}">
              <c16:uniqueId val="{00000006-B1C2-4B80-9599-8C4563262ED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1C2-4B80-9599-8C4563262ED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1C2-4B80-9599-8C4563262ED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1C2-4B80-9599-8C4563262EDA}"/>
              </c:ext>
            </c:extLst>
          </c:dPt>
          <c:cat>
            <c:strRef>
              <c:f>'2018.11'!$D$34:$D$36</c:f>
              <c:strCache>
                <c:ptCount val="3"/>
                <c:pt idx="0">
                  <c:v>正社員</c:v>
                </c:pt>
                <c:pt idx="1">
                  <c:v>アルバイト・パート</c:v>
                </c:pt>
                <c:pt idx="2">
                  <c:v>契約社員他</c:v>
                </c:pt>
              </c:strCache>
            </c:strRef>
          </c:cat>
          <c:val>
            <c:numRef>
              <c:f>'2018.11'!$G$34:$G$36</c:f>
              <c:numCache>
                <c:formatCode>0.0%</c:formatCode>
                <c:ptCount val="3"/>
                <c:pt idx="0">
                  <c:v>0.22428513095239333</c:v>
                </c:pt>
                <c:pt idx="1">
                  <c:v>0.70806453121152391</c:v>
                </c:pt>
                <c:pt idx="2">
                  <c:v>6.765033783608275E-2</c:v>
                </c:pt>
              </c:numCache>
            </c:numRef>
          </c:val>
          <c:extLst>
            <c:ext xmlns:c16="http://schemas.microsoft.com/office/drawing/2014/chart" uri="{C3380CC4-5D6E-409C-BE32-E72D297353CC}">
              <c16:uniqueId val="{0000000D-B1C2-4B80-9599-8C4563262ED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1B91-415F-88F5-D8F07422C73B}"/>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1B91-415F-88F5-D8F07422C73B}"/>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1B91-415F-88F5-D8F07422C73B}"/>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1B91-415F-88F5-D8F07422C73B}"/>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1B91-415F-88F5-D8F07422C73B}"/>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1B91-415F-88F5-D8F07422C73B}"/>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1B91-415F-88F5-D8F07422C73B}"/>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1B91-415F-88F5-D8F07422C73B}"/>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1B91-415F-88F5-D8F07422C73B}"/>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1B91-415F-88F5-D8F07422C73B}"/>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1B91-415F-88F5-D8F07422C73B}"/>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1B91-415F-88F5-D8F07422C73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'2018.11'!$D$41:$D$46</c:f>
              <c:strCache>
                <c:ptCount val="6"/>
                <c:pt idx="0">
                  <c:v>北海道・東北</c:v>
                </c:pt>
                <c:pt idx="1">
                  <c:v>関東・甲信越</c:v>
                </c:pt>
                <c:pt idx="2">
                  <c:v>中部・北陸</c:v>
                </c:pt>
                <c:pt idx="3">
                  <c:v>近畿</c:v>
                </c:pt>
                <c:pt idx="4">
                  <c:v>中四国</c:v>
                </c:pt>
                <c:pt idx="5">
                  <c:v>九州・沖縄</c:v>
                </c:pt>
              </c:strCache>
            </c:strRef>
          </c:cat>
          <c:val>
            <c:numRef>
              <c:f>'2018.11'!$E$41:$E$46</c:f>
              <c:numCache>
                <c:formatCode>#,##0_);[Red]\(#,##0\)</c:formatCode>
                <c:ptCount val="6"/>
                <c:pt idx="0">
                  <c:v>76581.75</c:v>
                </c:pt>
                <c:pt idx="1">
                  <c:v>578171</c:v>
                </c:pt>
                <c:pt idx="2">
                  <c:v>174678.75</c:v>
                </c:pt>
                <c:pt idx="3">
                  <c:v>228930.25</c:v>
                </c:pt>
                <c:pt idx="4">
                  <c:v>60072.5</c:v>
                </c:pt>
                <c:pt idx="5">
                  <c:v>88312.5</c:v>
                </c:pt>
              </c:numCache>
            </c:numRef>
          </c:val>
          <c:extLst>
            <c:ext xmlns:c16="http://schemas.microsoft.com/office/drawing/2014/chart" uri="{C3380CC4-5D6E-409C-BE32-E72D297353CC}">
              <c16:uniqueId val="{0000000C-1B91-415F-88F5-D8F07422C73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1B91-415F-88F5-D8F07422C73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1B91-415F-88F5-D8F07422C73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1B91-415F-88F5-D8F07422C73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1B91-415F-88F5-D8F07422C73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1B91-415F-88F5-D8F07422C73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1B91-415F-88F5-D8F07422C73B}"/>
              </c:ext>
            </c:extLst>
          </c:dPt>
          <c:cat>
            <c:strRef>
              <c:f>'2018.11'!$D$41:$D$46</c:f>
              <c:strCache>
                <c:ptCount val="6"/>
                <c:pt idx="0">
                  <c:v>北海道・東北</c:v>
                </c:pt>
                <c:pt idx="1">
                  <c:v>関東・甲信越</c:v>
                </c:pt>
                <c:pt idx="2">
                  <c:v>中部・北陸</c:v>
                </c:pt>
                <c:pt idx="3">
                  <c:v>近畿</c:v>
                </c:pt>
                <c:pt idx="4">
                  <c:v>中四国</c:v>
                </c:pt>
                <c:pt idx="5">
                  <c:v>九州・沖縄</c:v>
                </c:pt>
              </c:strCache>
            </c:strRef>
          </c:cat>
          <c:val>
            <c:numRef>
              <c:f>'2018.11'!$G$41:$G$46</c:f>
              <c:numCache>
                <c:formatCode>0.0%</c:formatCode>
                <c:ptCount val="6"/>
                <c:pt idx="0">
                  <c:v>6.3461326910555171E-2</c:v>
                </c:pt>
                <c:pt idx="1">
                  <c:v>0.47911543992142508</c:v>
                </c:pt>
                <c:pt idx="2">
                  <c:v>0.14475178822731447</c:v>
                </c:pt>
                <c:pt idx="3">
                  <c:v>0.18970861118954743</c:v>
                </c:pt>
                <c:pt idx="4">
                  <c:v>4.9780535974097297E-2</c:v>
                </c:pt>
                <c:pt idx="5">
                  <c:v>7.318229777706052E-2</c:v>
                </c:pt>
              </c:numCache>
            </c:numRef>
          </c:val>
          <c:extLst>
            <c:ext xmlns:c16="http://schemas.microsoft.com/office/drawing/2014/chart" uri="{C3380CC4-5D6E-409C-BE32-E72D297353CC}">
              <c16:uniqueId val="{00000019-1B91-415F-88F5-D8F07422C73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0110-4E7F-A008-A09FFC66BFBD}"/>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0110-4E7F-A008-A09FFC66BFBD}"/>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0110-4E7F-A008-A09FFC66BFBD}"/>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0110-4E7F-A008-A09FFC66BFBD}"/>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0110-4E7F-A008-A09FFC66BFBD}"/>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0110-4E7F-A008-A09FFC66BFBD}"/>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0110-4E7F-A008-A09FFC66BFBD}"/>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0110-4E7F-A008-A09FFC66BFBD}"/>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0110-4E7F-A008-A09FFC66BFBD}"/>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0110-4E7F-A008-A09FFC66BFBD}"/>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0110-4E7F-A008-A09FFC66BFBD}"/>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0110-4E7F-A008-A09FFC66BFB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110-4E7F-A008-A09FFC66BFB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110-4E7F-A008-A09FFC66BFBD}"/>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110-4E7F-A008-A09FFC66BFBD}"/>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110-4E7F-A008-A09FFC66BFBD}"/>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110-4E7F-A008-A09FFC66BFB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110-4E7F-A008-A09FFC66BFB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110-4E7F-A008-A09FFC66BFB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0110-4E7F-A008-A09FFC66BFB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0110-4E7F-A008-A09FFC66BFB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0110-4E7F-A008-A09FFC66BFB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0110-4E7F-A008-A09FFC66BFB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110-4E7F-A008-A09FFC66BFB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'2018.10'!$N$8:$N$19</c:f>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f>'2018.10'!$O$8:$O$19</c:f>
              <c:numCache>
                <c:formatCode>#,##0_ </c:formatCode>
                <c:ptCount val="12"/>
                <c:pt idx="0">
                  <c:v>232713.60000000001</c:v>
                </c:pt>
                <c:pt idx="1">
                  <c:v>164503.20000000001</c:v>
                </c:pt>
                <c:pt idx="2">
                  <c:v>106150</c:v>
                </c:pt>
                <c:pt idx="3">
                  <c:v>104087.6</c:v>
                </c:pt>
                <c:pt idx="4">
                  <c:v>92390.8</c:v>
                </c:pt>
                <c:pt idx="5">
                  <c:v>78069.2</c:v>
                </c:pt>
                <c:pt idx="6">
                  <c:v>75476.2</c:v>
                </c:pt>
                <c:pt idx="7">
                  <c:v>71790.8</c:v>
                </c:pt>
                <c:pt idx="8">
                  <c:v>48609.599999999999</c:v>
                </c:pt>
                <c:pt idx="9">
                  <c:v>41481.4</c:v>
                </c:pt>
                <c:pt idx="10">
                  <c:v>39092.6</c:v>
                </c:pt>
                <c:pt idx="11">
                  <c:v>131483.40000000002</c:v>
                </c:pt>
              </c:numCache>
            </c:numRef>
          </c:val>
          <c:extLst>
            <c:ext xmlns:c16="http://schemas.microsoft.com/office/drawing/2014/chart" uri="{C3380CC4-5D6E-409C-BE32-E72D297353CC}">
              <c16:uniqueId val="{00000018-0110-4E7F-A008-A09FFC66BFBD}"/>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0110-4E7F-A008-A09FFC66BFB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0110-4E7F-A008-A09FFC66BFB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0110-4E7F-A008-A09FFC66BFB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0110-4E7F-A008-A09FFC66BFB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0110-4E7F-A008-A09FFC66BFB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0110-4E7F-A008-A09FFC66BFB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0110-4E7F-A008-A09FFC66BFB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0110-4E7F-A008-A09FFC66BFB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0110-4E7F-A008-A09FFC66BFB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0110-4E7F-A008-A09FFC66BFB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0110-4E7F-A008-A09FFC66BFB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0110-4E7F-A008-A09FFC66BFBD}"/>
                    </c:ext>
                  </c:extLst>
                </c:dPt>
                <c:cat>
                  <c:strRef>
                    <c:extLst>
                      <c:ext uri="{02D57815-91ED-43cb-92C2-25804820EDAC}">
                        <c15:formulaRef>
                          <c15:sqref>'2018.10'!$N$8:$N$19</c15:sqref>
                        </c15:formulaRef>
                      </c:ext>
                    </c:extLst>
                    <c:strCache>
                      <c:ptCount val="12"/>
                      <c:pt idx="0">
                        <c:v>販売（販売）</c:v>
                      </c:pt>
                      <c:pt idx="1">
                        <c:v>サービス（給仕）</c:v>
                      </c:pt>
                      <c:pt idx="2">
                        <c:v>運搬・清掃・包装等</c:v>
                      </c:pt>
                      <c:pt idx="3">
                        <c:v>サービス（調理）</c:v>
                      </c:pt>
                      <c:pt idx="4">
                        <c:v>サービス（接客）</c:v>
                      </c:pt>
                      <c:pt idx="5">
                        <c:v>サービス（医療・福祉サービス）</c:v>
                      </c:pt>
                      <c:pt idx="6">
                        <c:v>事務</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'2018.10'!$P$8:$P$19</c15:sqref>
                        </c15:formulaRef>
                      </c:ext>
                    </c:extLst>
                    <c:numCache>
                      <c:formatCode>0.0%</c:formatCode>
                      <c:ptCount val="12"/>
                      <c:pt idx="0">
                        <c:v>0.19624228527019139</c:v>
                      </c:pt>
                      <c:pt idx="1">
                        <c:v>0.13872194793196163</c:v>
                      </c:pt>
                      <c:pt idx="2">
                        <c:v>8.9513971600417061E-2</c:v>
                      </c:pt>
                      <c:pt idx="3">
                        <c:v>8.7774794822002553E-2</c:v>
                      </c:pt>
                      <c:pt idx="4">
                        <c:v>7.7911139400280854E-2</c:v>
                      </c:pt>
                      <c:pt idx="5">
                        <c:v>6.5834047589894293E-2</c:v>
                      </c:pt>
                      <c:pt idx="6">
                        <c:v>6.3647427445194513E-2</c:v>
                      </c:pt>
                      <c:pt idx="7">
                        <c:v>6.0539610290826391E-2</c:v>
                      </c:pt>
                      <c:pt idx="8">
                        <c:v>4.0991411718395036E-2</c:v>
                      </c:pt>
                      <c:pt idx="9">
                        <c:v>3.498035667965653E-2</c:v>
                      </c:pt>
                      <c:pt idx="10">
                        <c:v>3.2965933925449491E-2</c:v>
                      </c:pt>
                      <c:pt idx="11">
                        <c:v>0.11087707332573037</c:v>
                      </c:pt>
                    </c:numCache>
                  </c:numRef>
                </c:val>
                <c:extLst>
                  <c:ext xmlns:c16="http://schemas.microsoft.com/office/drawing/2014/chart" uri="{C3380CC4-5D6E-409C-BE32-E72D297353CC}">
                    <c16:uniqueId val="{00000031-0110-4E7F-A008-A09FFC66BFBD}"/>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9BAF-4F48-9019-08CCBC385803}"/>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9BAF-4F48-9019-08CCBC385803}"/>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9BAF-4F48-9019-08CCBC385803}"/>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9BAF-4F48-9019-08CCBC385803}"/>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9BAF-4F48-9019-08CCBC385803}"/>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9BAF-4F48-9019-08CCBC38580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'2018.10'!$D$34:$D$36</c:f>
              <c:strCache>
                <c:ptCount val="3"/>
                <c:pt idx="0">
                  <c:v>正社員</c:v>
                </c:pt>
                <c:pt idx="1">
                  <c:v>アルバイト・パート</c:v>
                </c:pt>
                <c:pt idx="2">
                  <c:v>契約社員他</c:v>
                </c:pt>
              </c:strCache>
            </c:strRef>
          </c:cat>
          <c:val>
            <c:numRef>
              <c:f>'2018.10'!$E$34:$E$36</c:f>
              <c:numCache>
                <c:formatCode>#,##0_ </c:formatCode>
                <c:ptCount val="3"/>
                <c:pt idx="0">
                  <c:v>237274.2</c:v>
                </c:pt>
                <c:pt idx="1">
                  <c:v>756211.19999999995</c:v>
                </c:pt>
                <c:pt idx="2">
                  <c:v>84703</c:v>
                </c:pt>
              </c:numCache>
            </c:numRef>
          </c:val>
          <c:extLst>
            <c:ext xmlns:c16="http://schemas.microsoft.com/office/drawing/2014/chart" uri="{C3380CC4-5D6E-409C-BE32-E72D297353CC}">
              <c16:uniqueId val="{00000006-9BAF-4F48-9019-08CCBC3858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9BAF-4F48-9019-08CCBC3858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9BAF-4F48-9019-08CCBC3858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9BAF-4F48-9019-08CCBC385803}"/>
              </c:ext>
            </c:extLst>
          </c:dPt>
          <c:cat>
            <c:strRef>
              <c:f>'2018.10'!$D$34:$D$36</c:f>
              <c:strCache>
                <c:ptCount val="3"/>
                <c:pt idx="0">
                  <c:v>正社員</c:v>
                </c:pt>
                <c:pt idx="1">
                  <c:v>アルバイト・パート</c:v>
                </c:pt>
                <c:pt idx="2">
                  <c:v>契約社員他</c:v>
                </c:pt>
              </c:strCache>
            </c:strRef>
          </c:cat>
          <c:val>
            <c:numRef>
              <c:f>'2018.10'!$G$34:$G$36</c:f>
              <c:numCache>
                <c:formatCode>0.0%</c:formatCode>
                <c:ptCount val="3"/>
                <c:pt idx="0">
                  <c:v>0.22006747614795338</c:v>
                </c:pt>
                <c:pt idx="1">
                  <c:v>0.70137204221451466</c:v>
                </c:pt>
                <c:pt idx="2">
                  <c:v>7.8560481637532001E-2</c:v>
                </c:pt>
              </c:numCache>
            </c:numRef>
          </c:val>
          <c:extLst>
            <c:ext xmlns:c16="http://schemas.microsoft.com/office/drawing/2014/chart" uri="{C3380CC4-5D6E-409C-BE32-E72D297353CC}">
              <c16:uniqueId val="{0000000D-9BAF-4F48-9019-08CCBC38580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6F6C-47C0-BD7A-C61695FFF3E9}"/>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6F6C-47C0-BD7A-C61695FFF3E9}"/>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6F6C-47C0-BD7A-C61695FFF3E9}"/>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6F6C-47C0-BD7A-C61695FFF3E9}"/>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6F6C-47C0-BD7A-C61695FFF3E9}"/>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6F6C-47C0-BD7A-C61695FFF3E9}"/>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6F6C-47C0-BD7A-C61695FFF3E9}"/>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6F6C-47C0-BD7A-C61695FFF3E9}"/>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6F6C-47C0-BD7A-C61695FFF3E9}"/>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6F6C-47C0-BD7A-C61695FFF3E9}"/>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6F6C-47C0-BD7A-C61695FFF3E9}"/>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6F6C-47C0-BD7A-C61695FFF3E9}"/>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'2018.10'!$D$41:$D$46</c:f>
              <c:strCache>
                <c:ptCount val="6"/>
                <c:pt idx="0">
                  <c:v>北海道・東北</c:v>
                </c:pt>
                <c:pt idx="1">
                  <c:v>関東・甲信越</c:v>
                </c:pt>
                <c:pt idx="2">
                  <c:v>中部・北陸</c:v>
                </c:pt>
                <c:pt idx="3">
                  <c:v>近畿</c:v>
                </c:pt>
                <c:pt idx="4">
                  <c:v>中四国</c:v>
                </c:pt>
                <c:pt idx="5">
                  <c:v>九州・沖縄</c:v>
                </c:pt>
              </c:strCache>
            </c:strRef>
          </c:cat>
          <c:val>
            <c:numRef>
              <c:f>'2018.10'!$E$41:$E$46</c:f>
              <c:numCache>
                <c:formatCode>#,##0_);[Red]\(#,##0\)</c:formatCode>
                <c:ptCount val="6"/>
                <c:pt idx="0">
                  <c:v>69971.399999999994</c:v>
                </c:pt>
                <c:pt idx="1">
                  <c:v>517087.2</c:v>
                </c:pt>
                <c:pt idx="2">
                  <c:v>158326.39999999999</c:v>
                </c:pt>
                <c:pt idx="3">
                  <c:v>202283.00000000003</c:v>
                </c:pt>
                <c:pt idx="4">
                  <c:v>53299.199999999997</c:v>
                </c:pt>
                <c:pt idx="5">
                  <c:v>78609.2</c:v>
                </c:pt>
              </c:numCache>
            </c:numRef>
          </c:val>
          <c:extLst>
            <c:ext xmlns:c16="http://schemas.microsoft.com/office/drawing/2014/chart" uri="{C3380CC4-5D6E-409C-BE32-E72D297353CC}">
              <c16:uniqueId val="{0000000C-6F6C-47C0-BD7A-C61695FFF3E9}"/>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6F6C-47C0-BD7A-C61695FFF3E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6F6C-47C0-BD7A-C61695FFF3E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6F6C-47C0-BD7A-C61695FFF3E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6F6C-47C0-BD7A-C61695FFF3E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6F6C-47C0-BD7A-C61695FFF3E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6F6C-47C0-BD7A-C61695FFF3E9}"/>
              </c:ext>
            </c:extLst>
          </c:dPt>
          <c:cat>
            <c:strRef>
              <c:f>'2018.10'!$D$41:$D$46</c:f>
              <c:strCache>
                <c:ptCount val="6"/>
                <c:pt idx="0">
                  <c:v>北海道・東北</c:v>
                </c:pt>
                <c:pt idx="1">
                  <c:v>関東・甲信越</c:v>
                </c:pt>
                <c:pt idx="2">
                  <c:v>中部・北陸</c:v>
                </c:pt>
                <c:pt idx="3">
                  <c:v>近畿</c:v>
                </c:pt>
                <c:pt idx="4">
                  <c:v>中四国</c:v>
                </c:pt>
                <c:pt idx="5">
                  <c:v>九州・沖縄</c:v>
                </c:pt>
              </c:strCache>
            </c:strRef>
          </c:cat>
          <c:val>
            <c:numRef>
              <c:f>'2018.10'!$G$41:$G$46</c:f>
              <c:numCache>
                <c:formatCode>0.0%</c:formatCode>
                <c:ptCount val="6"/>
                <c:pt idx="0">
                  <c:v>6.4813754728243411E-2</c:v>
                </c:pt>
                <c:pt idx="1">
                  <c:v>0.47897230802748192</c:v>
                </c:pt>
                <c:pt idx="2">
                  <c:v>0.14665604027653811</c:v>
                </c:pt>
                <c:pt idx="3">
                  <c:v>0.18737256575819927</c:v>
                </c:pt>
                <c:pt idx="4">
                  <c:v>4.937047530864884E-2</c:v>
                </c:pt>
                <c:pt idx="5">
                  <c:v>7.2814855900888542E-2</c:v>
                </c:pt>
              </c:numCache>
            </c:numRef>
          </c:val>
          <c:extLst>
            <c:ext xmlns:c16="http://schemas.microsoft.com/office/drawing/2014/chart" uri="{C3380CC4-5D6E-409C-BE32-E72D297353CC}">
              <c16:uniqueId val="{00000019-6F6C-47C0-BD7A-C61695FFF3E9}"/>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3A73-41CB-A612-30472805DEC3}"/>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3A73-41CB-A612-30472805DEC3}"/>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3A73-41CB-A612-30472805DEC3}"/>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3A73-41CB-A612-30472805DEC3}"/>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3A73-41CB-A612-30472805DEC3}"/>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3A73-41CB-A612-30472805DEC3}"/>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3A73-41CB-A612-30472805DEC3}"/>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3A73-41CB-A612-30472805DEC3}"/>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3A73-41CB-A612-30472805DEC3}"/>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3A73-41CB-A612-30472805DEC3}"/>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3A73-41CB-A612-30472805DEC3}"/>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3A73-41CB-A612-30472805DEC3}"/>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A73-41CB-A612-30472805DEC3}"/>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A73-41CB-A612-30472805DEC3}"/>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A73-41CB-A612-30472805DEC3}"/>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A73-41CB-A612-30472805DEC3}"/>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A73-41CB-A612-30472805DEC3}"/>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A73-41CB-A612-30472805DEC3}"/>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3A73-41CB-A612-30472805DEC3}"/>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3A73-41CB-A612-30472805DEC3}"/>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3A73-41CB-A612-30472805DEC3}"/>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3A73-41CB-A612-30472805DEC3}"/>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3A73-41CB-A612-30472805DEC3}"/>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3A73-41CB-A612-30472805DEC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'2018.9'!$N$8:$N$19</c:f>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f>'2018.9'!$O$8:$O$19</c:f>
              <c:numCache>
                <c:formatCode>#,##0_ </c:formatCode>
                <c:ptCount val="12"/>
                <c:pt idx="0">
                  <c:v>231477</c:v>
                </c:pt>
                <c:pt idx="1">
                  <c:v>168946</c:v>
                </c:pt>
                <c:pt idx="2">
                  <c:v>101603.5</c:v>
                </c:pt>
                <c:pt idx="3">
                  <c:v>100966.25</c:v>
                </c:pt>
                <c:pt idx="4">
                  <c:v>91210.5</c:v>
                </c:pt>
                <c:pt idx="5">
                  <c:v>72984.75</c:v>
                </c:pt>
                <c:pt idx="6">
                  <c:v>70557.25</c:v>
                </c:pt>
                <c:pt idx="7">
                  <c:v>68355.5</c:v>
                </c:pt>
                <c:pt idx="8">
                  <c:v>53063.25</c:v>
                </c:pt>
                <c:pt idx="9">
                  <c:v>40126</c:v>
                </c:pt>
                <c:pt idx="10">
                  <c:v>38378.25</c:v>
                </c:pt>
                <c:pt idx="11">
                  <c:v>131373.75</c:v>
                </c:pt>
              </c:numCache>
            </c:numRef>
          </c:val>
          <c:extLst>
            <c:ext xmlns:c16="http://schemas.microsoft.com/office/drawing/2014/chart" uri="{C3380CC4-5D6E-409C-BE32-E72D297353CC}">
              <c16:uniqueId val="{00000018-3A73-41CB-A612-30472805DEC3}"/>
            </c:ext>
          </c:extLst>
        </c:ser>
        <c:dLbls>
          <c:showLegendKey val="0"/>
          <c:showVal val="0"/>
          <c:showCatName val="0"/>
          <c:showSerName val="0"/>
          <c:showPercent val="0"/>
          <c:showBubbleSize val="0"/>
          <c:showLeaderLines val="0"/>
        </c:dLbls>
        <c:firstSliceAng val="0"/>
        <c:extLst>
          <c:ext xmlns:c15="http://schemas.microsoft.com/office/drawing/2012/chart" uri="{02D57815-91ED-43cb-92C2-25804820EDAC}">
            <c15:filteredPieSeries>
              <c15: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3A73-41CB-A612-30472805DEC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3A73-41CB-A612-30472805DEC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3A73-41CB-A612-30472805DEC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3A73-41CB-A612-30472805DEC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3A73-41CB-A612-30472805DEC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3A73-41CB-A612-30472805DEC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3A73-41CB-A612-30472805DEC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3A73-41CB-A612-30472805DEC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3A73-41CB-A612-30472805DEC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3A73-41CB-A612-30472805DEC3}"/>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3A73-41CB-A612-30472805DEC3}"/>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3A73-41CB-A612-30472805DEC3}"/>
                    </c:ext>
                  </c:extLst>
                </c:dPt>
                <c:cat>
                  <c:strRef>
                    <c:extLst>
                      <c:ext uri="{02D57815-91ED-43cb-92C2-25804820EDAC}">
                        <c15:formulaRef>
                          <c15:sqref>'2018.9'!$N$8:$N$19</c15:sqref>
                        </c15:formulaRef>
                      </c:ext>
                    </c:extLst>
                    <c:strCache>
                      <c:ptCount val="12"/>
                      <c:pt idx="0">
                        <c:v>販売（販売）</c:v>
                      </c:pt>
                      <c:pt idx="1">
                        <c:v>サービス（給仕）</c:v>
                      </c:pt>
                      <c:pt idx="2">
                        <c:v>サービス（調理）</c:v>
                      </c:pt>
                      <c:pt idx="3">
                        <c:v>運搬・清掃・包装等</c:v>
                      </c:pt>
                      <c:pt idx="4">
                        <c:v>サービス（接客）</c:v>
                      </c:pt>
                      <c:pt idx="5">
                        <c:v>事務</c:v>
                      </c:pt>
                      <c:pt idx="6">
                        <c:v>サービス（医療・福祉サービス）</c:v>
                      </c:pt>
                      <c:pt idx="7">
                        <c:v>生産工程</c:v>
                      </c:pt>
                      <c:pt idx="8">
                        <c:v>サービス（その他サービス職）</c:v>
                      </c:pt>
                      <c:pt idx="9">
                        <c:v>専門（教員・講師・インストラクター）</c:v>
                      </c:pt>
                      <c:pt idx="10">
                        <c:v>専門（医療・福祉専門職）</c:v>
                      </c:pt>
                      <c:pt idx="11">
                        <c:v>他</c:v>
                      </c:pt>
                    </c:strCache>
                  </c:strRef>
                </c:cat>
                <c:val>
                  <c:numRef>
                    <c:extLst>
                      <c:ext uri="{02D57815-91ED-43cb-92C2-25804820EDAC}">
                        <c15:formulaRef>
                          <c15:sqref>'2018.9'!$P$8:$P$19</c15:sqref>
                        </c15:formulaRef>
                      </c:ext>
                    </c:extLst>
                    <c:numCache>
                      <c:formatCode>0.0%</c:formatCode>
                      <c:ptCount val="12"/>
                      <c:pt idx="0">
                        <c:v>0.19800571750202303</c:v>
                      </c:pt>
                      <c:pt idx="1">
                        <c:v>0.1445166213018865</c:v>
                      </c:pt>
                      <c:pt idx="2">
                        <c:v>8.6911761938407689E-2</c:v>
                      </c:pt>
                      <c:pt idx="3">
                        <c:v>8.6366657485359807E-2</c:v>
                      </c:pt>
                      <c:pt idx="4">
                        <c:v>7.8021576641386703E-2</c:v>
                      </c:pt>
                      <c:pt idx="5">
                        <c:v>6.2431247123713264E-2</c:v>
                      </c:pt>
                      <c:pt idx="6">
                        <c:v>6.0354760564633264E-2</c:v>
                      </c:pt>
                      <c:pt idx="7">
                        <c:v>5.8471380840038251E-2</c:v>
                      </c:pt>
                      <c:pt idx="8">
                        <c:v>4.5390370919094439E-2</c:v>
                      </c:pt>
                      <c:pt idx="9">
                        <c:v>3.4323830965867781E-2</c:v>
                      </c:pt>
                      <c:pt idx="10">
                        <c:v>3.2828803413393191E-2</c:v>
                      </c:pt>
                      <c:pt idx="11">
                        <c:v>0.11237727130419609</c:v>
                      </c:pt>
                    </c:numCache>
                  </c:numRef>
                </c:val>
                <c:extLst>
                  <c:ext xmlns:c16="http://schemas.microsoft.com/office/drawing/2014/chart" uri="{C3380CC4-5D6E-409C-BE32-E72D297353CC}">
                    <c16:uniqueId val="{00000031-3A73-41CB-A612-30472805DEC3}"/>
                  </c:ext>
                </c:extLst>
              </c15:ser>
            </c15:filteredPieSeries>
          </c:ext>
        </c:extLst>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F5A0-40BC-87C6-2B2EFE46EA4D}"/>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F5A0-40BC-87C6-2B2EFE46EA4D}"/>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F5A0-40BC-87C6-2B2EFE46EA4D}"/>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F5A0-40BC-87C6-2B2EFE46EA4D}"/>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F5A0-40BC-87C6-2B2EFE46EA4D}"/>
                </c:ext>
              </c:extLst>
            </c:dLbl>
            <c:dLbl>
              <c:idx val="2"/>
              <c:layout>
                <c:manualLayout>
                  <c:x val="1.5048449612403101E-2"/>
                  <c:y val="7.9432624113475181E-2"/>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F5A0-40BC-87C6-2B2EFE46EA4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'2018.9'!$D$34:$D$36</c:f>
              <c:strCache>
                <c:ptCount val="3"/>
                <c:pt idx="0">
                  <c:v>正社員</c:v>
                </c:pt>
                <c:pt idx="1">
                  <c:v>アルバイト・パート</c:v>
                </c:pt>
                <c:pt idx="2">
                  <c:v>契約社員他</c:v>
                </c:pt>
              </c:strCache>
            </c:strRef>
          </c:cat>
          <c:val>
            <c:numRef>
              <c:f>'2018.9'!$E$34:$E$36</c:f>
              <c:numCache>
                <c:formatCode>#,##0_ </c:formatCode>
                <c:ptCount val="3"/>
                <c:pt idx="0">
                  <c:v>247021.75</c:v>
                </c:pt>
                <c:pt idx="1">
                  <c:v>731614.5</c:v>
                </c:pt>
                <c:pt idx="2">
                  <c:v>82874.5</c:v>
                </c:pt>
              </c:numCache>
            </c:numRef>
          </c:val>
          <c:extLst>
            <c:ext xmlns:c16="http://schemas.microsoft.com/office/drawing/2014/chart" uri="{C3380CC4-5D6E-409C-BE32-E72D297353CC}">
              <c16:uniqueId val="{00000006-F5A0-40BC-87C6-2B2EFE46EA4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F5A0-40BC-87C6-2B2EFE46EA4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F5A0-40BC-87C6-2B2EFE46EA4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F5A0-40BC-87C6-2B2EFE46EA4D}"/>
              </c:ext>
            </c:extLst>
          </c:dPt>
          <c:cat>
            <c:strRef>
              <c:f>'2018.9'!$D$34:$D$36</c:f>
              <c:strCache>
                <c:ptCount val="3"/>
                <c:pt idx="0">
                  <c:v>正社員</c:v>
                </c:pt>
                <c:pt idx="1">
                  <c:v>アルバイト・パート</c:v>
                </c:pt>
                <c:pt idx="2">
                  <c:v>契約社員他</c:v>
                </c:pt>
              </c:strCache>
            </c:strRef>
          </c:cat>
          <c:val>
            <c:numRef>
              <c:f>'2018.9'!$G$34:$G$36</c:f>
              <c:numCache>
                <c:formatCode>0.0%</c:formatCode>
                <c:ptCount val="3"/>
                <c:pt idx="0">
                  <c:v>0.23270772340270696</c:v>
                </c:pt>
                <c:pt idx="1">
                  <c:v>0.68922005735693204</c:v>
                </c:pt>
                <c:pt idx="2">
                  <c:v>7.8072219240360965E-2</c:v>
                </c:pt>
              </c:numCache>
            </c:numRef>
          </c:val>
          <c:extLst>
            <c:ext xmlns:c16="http://schemas.microsoft.com/office/drawing/2014/chart" uri="{C3380CC4-5D6E-409C-BE32-E72D297353CC}">
              <c16:uniqueId val="{0000000D-F5A0-40BC-87C6-2B2EFE46EA4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D7D4-4D91-8AC9-EAC8EB663AC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D7D4-4D91-8AC9-EAC8EB663AC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D7D4-4D91-8AC9-EAC8EB663AC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D7D4-4D91-8AC9-EAC8EB663AC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D7D4-4D91-8AC9-EAC8EB663AC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D7D4-4D91-8AC9-EAC8EB663AC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7D4-4D91-8AC9-EAC8EB663AC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7D4-4D91-8AC9-EAC8EB663AC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'2022.12'!$K$40:$K$46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'2022.12'!$M$40:$M$46</c:f>
              <c:numCache>
                <c:formatCode>0.0%</c:formatCode>
                <c:ptCount val="7"/>
                <c:pt idx="0">
                  <c:v>0.22970642193569168</c:v>
                </c:pt>
                <c:pt idx="1">
                  <c:v>0.21869762498467082</c:v>
                </c:pt>
                <c:pt idx="2">
                  <c:v>0.24186997663768572</c:v>
                </c:pt>
                <c:pt idx="3">
                  <c:v>0.19780413270676256</c:v>
                </c:pt>
                <c:pt idx="4">
                  <c:v>0.21368939481449578</c:v>
                </c:pt>
                <c:pt idx="5">
                  <c:v>0.24169929023087566</c:v>
                </c:pt>
                <c:pt idx="6">
                  <c:v>0.25441049701579943</c:v>
                </c:pt>
              </c:numCache>
            </c:numRef>
          </c:val>
          <c:extLst>
            <c:ext xmlns:c16="http://schemas.microsoft.com/office/drawing/2014/chart" uri="{C3380CC4-5D6E-409C-BE32-E72D297353CC}">
              <c16:uniqueId val="{0000000C-D7D4-4D91-8AC9-EAC8EB663AC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F80-4F7F-8BAD-E73D02024AE2}"/>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F80-4F7F-8BAD-E73D02024AE2}"/>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F80-4F7F-8BAD-E73D02024AE2}"/>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F80-4F7F-8BAD-E73D02024AE2}"/>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F80-4F7F-8BAD-E73D02024AE2}"/>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F80-4F7F-8BAD-E73D02024AE2}"/>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F80-4F7F-8BAD-E73D02024AE2}"/>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F80-4F7F-8BAD-E73D02024AE2}"/>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F80-4F7F-8BAD-E73D02024AE2}"/>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F80-4F7F-8BAD-E73D02024AE2}"/>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F80-4F7F-8BAD-E73D02024AE2}"/>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F80-4F7F-8BAD-E73D02024AE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'2018.9'!$D$41:$D$46</c:f>
              <c:strCache>
                <c:ptCount val="6"/>
                <c:pt idx="0">
                  <c:v>北海道・東北</c:v>
                </c:pt>
                <c:pt idx="1">
                  <c:v>関東・甲信越</c:v>
                </c:pt>
                <c:pt idx="2">
                  <c:v>中部・北陸</c:v>
                </c:pt>
                <c:pt idx="3">
                  <c:v>近畿</c:v>
                </c:pt>
                <c:pt idx="4">
                  <c:v>中四国</c:v>
                </c:pt>
                <c:pt idx="5">
                  <c:v>九州・沖縄</c:v>
                </c:pt>
              </c:strCache>
            </c:strRef>
          </c:cat>
          <c:val>
            <c:numRef>
              <c:f>'2018.9'!$E$41:$E$46</c:f>
              <c:numCache>
                <c:formatCode>#,##0_);[Red]\(#,##0\)</c:formatCode>
                <c:ptCount val="6"/>
                <c:pt idx="0">
                  <c:v>70216</c:v>
                </c:pt>
                <c:pt idx="1">
                  <c:v>509013.75</c:v>
                </c:pt>
                <c:pt idx="2">
                  <c:v>156205.5</c:v>
                </c:pt>
                <c:pt idx="3">
                  <c:v>197991.25</c:v>
                </c:pt>
                <c:pt idx="4">
                  <c:v>54256.5</c:v>
                </c:pt>
                <c:pt idx="5">
                  <c:v>79029.75</c:v>
                </c:pt>
              </c:numCache>
            </c:numRef>
          </c:val>
          <c:extLst>
            <c:ext xmlns:c16="http://schemas.microsoft.com/office/drawing/2014/chart" uri="{C3380CC4-5D6E-409C-BE32-E72D297353CC}">
              <c16:uniqueId val="{0000000C-5F80-4F7F-8BAD-E73D02024AE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F80-4F7F-8BAD-E73D02024AE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F80-4F7F-8BAD-E73D02024AE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F80-4F7F-8BAD-E73D02024AE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F80-4F7F-8BAD-E73D02024AE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F80-4F7F-8BAD-E73D02024AE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F80-4F7F-8BAD-E73D02024AE2}"/>
              </c:ext>
            </c:extLst>
          </c:dPt>
          <c:cat>
            <c:strRef>
              <c:f>'2018.9'!$D$41:$D$46</c:f>
              <c:strCache>
                <c:ptCount val="6"/>
                <c:pt idx="0">
                  <c:v>北海道・東北</c:v>
                </c:pt>
                <c:pt idx="1">
                  <c:v>関東・甲信越</c:v>
                </c:pt>
                <c:pt idx="2">
                  <c:v>中部・北陸</c:v>
                </c:pt>
                <c:pt idx="3">
                  <c:v>近畿</c:v>
                </c:pt>
                <c:pt idx="4">
                  <c:v>中四国</c:v>
                </c:pt>
                <c:pt idx="5">
                  <c:v>九州・沖縄</c:v>
                </c:pt>
              </c:strCache>
            </c:strRef>
          </c:cat>
          <c:val>
            <c:numRef>
              <c:f>'2018.9'!$G$41:$G$46</c:f>
              <c:numCache>
                <c:formatCode>0.0%</c:formatCode>
                <c:ptCount val="6"/>
                <c:pt idx="0">
                  <c:v>6.5824656169151438E-2</c:v>
                </c:pt>
                <c:pt idx="1">
                  <c:v>0.47717977496753461</c:v>
                </c:pt>
                <c:pt idx="2">
                  <c:v>0.14643632974294157</c:v>
                </c:pt>
                <c:pt idx="3">
                  <c:v>0.18560877799576314</c:v>
                </c:pt>
                <c:pt idx="4">
                  <c:v>5.0863271297732215E-2</c:v>
                </c:pt>
                <c:pt idx="5">
                  <c:v>7.4087189826877009E-2</c:v>
                </c:pt>
              </c:numCache>
            </c:numRef>
          </c:val>
          <c:extLst>
            <c:ext xmlns:c16="http://schemas.microsoft.com/office/drawing/2014/chart" uri="{C3380CC4-5D6E-409C-BE32-E72D297353CC}">
              <c16:uniqueId val="{00000019-5F80-4F7F-8BAD-E73D02024AE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1A5A-478B-9298-6C65F4138520}"/>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1A5A-478B-9298-6C65F4138520}"/>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1A5A-478B-9298-6C65F4138520}"/>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1A5A-478B-9298-6C65F4138520}"/>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1A5A-478B-9298-6C65F4138520}"/>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1A5A-478B-9298-6C65F4138520}"/>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1A5A-478B-9298-6C65F4138520}"/>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1A5A-478B-9298-6C65F4138520}"/>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1A5A-478B-9298-6C65F4138520}"/>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1A5A-478B-9298-6C65F4138520}"/>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1A5A-478B-9298-6C65F4138520}"/>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1A5A-478B-9298-6C65F4138520}"/>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A5A-478B-9298-6C65F4138520}"/>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A5A-478B-9298-6C65F4138520}"/>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A5A-478B-9298-6C65F4138520}"/>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A5A-478B-9298-6C65F4138520}"/>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1A5A-478B-9298-6C65F4138520}"/>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1A5A-478B-9298-6C65F4138520}"/>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1A5A-478B-9298-6C65F4138520}"/>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1A5A-478B-9298-6C65F4138520}"/>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1A5A-478B-9298-6C65F4138520}"/>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1A5A-478B-9298-6C65F4138520}"/>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1A5A-478B-9298-6C65F4138520}"/>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1A5A-478B-9298-6C65F41385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'2018.8'!$O$8:$O$19</c:f>
              <c:numCache>
                <c:formatCode>#,##0_ </c:formatCode>
                <c:ptCount val="12"/>
                <c:pt idx="0">
                  <c:v>222644.75</c:v>
                </c:pt>
                <c:pt idx="1">
                  <c:v>143764</c:v>
                </c:pt>
                <c:pt idx="2">
                  <c:v>94466.5</c:v>
                </c:pt>
                <c:pt idx="3">
                  <c:v>87908</c:v>
                </c:pt>
                <c:pt idx="4">
                  <c:v>85504</c:v>
                </c:pt>
                <c:pt idx="5">
                  <c:v>73496.75</c:v>
                </c:pt>
                <c:pt idx="6">
                  <c:v>70123.5</c:v>
                </c:pt>
                <c:pt idx="7">
                  <c:v>63192.25</c:v>
                </c:pt>
                <c:pt idx="8">
                  <c:v>50804</c:v>
                </c:pt>
                <c:pt idx="9">
                  <c:v>38909.5</c:v>
                </c:pt>
                <c:pt idx="10">
                  <c:v>38781.75</c:v>
                </c:pt>
                <c:pt idx="11">
                  <c:v>132095.75</c:v>
                </c:pt>
              </c:numCache>
            </c:numRef>
          </c:val>
          <c:extLst>
            <c:ext xmlns:c16="http://schemas.microsoft.com/office/drawing/2014/chart" uri="{C3380CC4-5D6E-409C-BE32-E72D297353CC}">
              <c16:uniqueId val="{00000018-1A5A-478B-9298-6C65F41385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1A5A-478B-9298-6C65F41385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1A5A-478B-9298-6C65F41385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1A5A-478B-9298-6C65F41385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1A5A-478B-9298-6C65F41385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1A5A-478B-9298-6C65F41385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1A5A-478B-9298-6C65F4138520}"/>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1A5A-478B-9298-6C65F4138520}"/>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1A5A-478B-9298-6C65F4138520}"/>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1A5A-478B-9298-6C65F4138520}"/>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1A5A-478B-9298-6C65F4138520}"/>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1A5A-478B-9298-6C65F4138520}"/>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1A5A-478B-9298-6C65F4138520}"/>
              </c:ext>
            </c:extLst>
          </c:dPt>
          <c:cat>
            <c:strRef>
              <c:f>'2018.8'!$N$8:$N$19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専門（医療・福祉専門職）</c:v>
                </c:pt>
                <c:pt idx="10">
                  <c:v>専門（教員・講師・インストラクター）</c:v>
                </c:pt>
                <c:pt idx="11">
                  <c:v>他</c:v>
                </c:pt>
              </c:strCache>
            </c:strRef>
          </c:cat>
          <c:val>
            <c:numRef>
              <c:f>'2018.8'!$P$8:$P$19</c:f>
              <c:numCache>
                <c:formatCode>0.0%</c:formatCode>
                <c:ptCount val="12"/>
                <c:pt idx="0">
                  <c:v>0.20209369099268557</c:v>
                </c:pt>
                <c:pt idx="1">
                  <c:v>0.13049397029066459</c:v>
                </c:pt>
                <c:pt idx="2">
                  <c:v>8.5746839573628081E-2</c:v>
                </c:pt>
                <c:pt idx="3">
                  <c:v>7.9793717066245676E-2</c:v>
                </c:pt>
                <c:pt idx="4">
                  <c:v>7.7611616508534723E-2</c:v>
                </c:pt>
                <c:pt idx="5">
                  <c:v>6.6712686840658328E-2</c:v>
                </c:pt>
                <c:pt idx="6">
                  <c:v>6.365080218745596E-2</c:v>
                </c:pt>
                <c:pt idx="7">
                  <c:v>5.735933609318223E-2</c:v>
                </c:pt>
                <c:pt idx="8">
                  <c:v>4.6114574348563787E-2</c:v>
                </c:pt>
                <c:pt idx="9">
                  <c:v>3.531798737531381E-2</c:v>
                </c:pt>
                <c:pt idx="10">
                  <c:v>3.520202924459518E-2</c:v>
                </c:pt>
                <c:pt idx="11">
                  <c:v>0.11990274947847207</c:v>
                </c:pt>
              </c:numCache>
            </c:numRef>
          </c:val>
          <c:extLst>
            <c:ext xmlns:c16="http://schemas.microsoft.com/office/drawing/2014/chart" uri="{C3380CC4-5D6E-409C-BE32-E72D297353CC}">
              <c16:uniqueId val="{00000031-1A5A-478B-9298-6C65F41385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6FF8-4D5F-8DEE-316399E6EEA1}"/>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6FF8-4D5F-8DEE-316399E6EEA1}"/>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6FF8-4D5F-8DEE-316399E6EEA1}"/>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6FF8-4D5F-8DEE-316399E6EEA1}"/>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6FF8-4D5F-8DEE-316399E6EEA1}"/>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6FF8-4D5F-8DEE-316399E6EEA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'2018.8'!$D$34:$D$36</c:f>
              <c:strCache>
                <c:ptCount val="3"/>
                <c:pt idx="0">
                  <c:v>正社員</c:v>
                </c:pt>
                <c:pt idx="1">
                  <c:v>アルバイト・パート</c:v>
                </c:pt>
                <c:pt idx="2">
                  <c:v>契約社員他</c:v>
                </c:pt>
              </c:strCache>
            </c:strRef>
          </c:cat>
          <c:val>
            <c:numRef>
              <c:f>'2018.8'!$E$34:$E$36</c:f>
              <c:numCache>
                <c:formatCode>#,##0_ </c:formatCode>
                <c:ptCount val="3"/>
                <c:pt idx="0">
                  <c:v>248999.75</c:v>
                </c:pt>
                <c:pt idx="1">
                  <c:v>664352.75</c:v>
                </c:pt>
                <c:pt idx="2">
                  <c:v>88596</c:v>
                </c:pt>
              </c:numCache>
            </c:numRef>
          </c:val>
          <c:extLst>
            <c:ext xmlns:c16="http://schemas.microsoft.com/office/drawing/2014/chart" uri="{C3380CC4-5D6E-409C-BE32-E72D297353CC}">
              <c16:uniqueId val="{00000006-6FF8-4D5F-8DEE-316399E6EEA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6FF8-4D5F-8DEE-316399E6EEA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6FF8-4D5F-8DEE-316399E6EEA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6FF8-4D5F-8DEE-316399E6EEA1}"/>
              </c:ext>
            </c:extLst>
          </c:dPt>
          <c:cat>
            <c:strRef>
              <c:f>'2018.8'!$D$34:$D$36</c:f>
              <c:strCache>
                <c:ptCount val="3"/>
                <c:pt idx="0">
                  <c:v>正社員</c:v>
                </c:pt>
                <c:pt idx="1">
                  <c:v>アルバイト・パート</c:v>
                </c:pt>
                <c:pt idx="2">
                  <c:v>契約社員他</c:v>
                </c:pt>
              </c:strCache>
            </c:strRef>
          </c:cat>
          <c:val>
            <c:numRef>
              <c:f>'2018.8'!$G$34:$G$36</c:f>
              <c:numCache>
                <c:formatCode>0.0%</c:formatCode>
                <c:ptCount val="3"/>
                <c:pt idx="0">
                  <c:v>0.24851551751412373</c:v>
                </c:pt>
                <c:pt idx="1">
                  <c:v>0.66306077607781233</c:v>
                </c:pt>
                <c:pt idx="2">
                  <c:v>8.8423706408063893E-2</c:v>
                </c:pt>
              </c:numCache>
            </c:numRef>
          </c:val>
          <c:extLst>
            <c:ext xmlns:c16="http://schemas.microsoft.com/office/drawing/2014/chart" uri="{C3380CC4-5D6E-409C-BE32-E72D297353CC}">
              <c16:uniqueId val="{0000000D-6FF8-4D5F-8DEE-316399E6EEA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E0A8-4BAF-9DC2-279F98386120}"/>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E0A8-4BAF-9DC2-279F98386120}"/>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E0A8-4BAF-9DC2-279F98386120}"/>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E0A8-4BAF-9DC2-279F98386120}"/>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E0A8-4BAF-9DC2-279F98386120}"/>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E0A8-4BAF-9DC2-279F98386120}"/>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E0A8-4BAF-9DC2-279F98386120}"/>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E0A8-4BAF-9DC2-279F98386120}"/>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E0A8-4BAF-9DC2-279F98386120}"/>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E0A8-4BAF-9DC2-279F98386120}"/>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E0A8-4BAF-9DC2-279F98386120}"/>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E0A8-4BAF-9DC2-279F9838612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'2018.8'!$D$41:$D$46</c:f>
              <c:strCache>
                <c:ptCount val="6"/>
                <c:pt idx="0">
                  <c:v>北海道・東北</c:v>
                </c:pt>
                <c:pt idx="1">
                  <c:v>関東・甲信越</c:v>
                </c:pt>
                <c:pt idx="2">
                  <c:v>中部・北陸</c:v>
                </c:pt>
                <c:pt idx="3">
                  <c:v>近畿</c:v>
                </c:pt>
                <c:pt idx="4">
                  <c:v>中四国</c:v>
                </c:pt>
                <c:pt idx="5">
                  <c:v>九州・沖縄</c:v>
                </c:pt>
              </c:strCache>
            </c:strRef>
          </c:cat>
          <c:val>
            <c:numRef>
              <c:f>'2018.8'!$E$41:$E$46</c:f>
              <c:numCache>
                <c:formatCode>#,##0_);[Red]\(#,##0\)</c:formatCode>
                <c:ptCount val="6"/>
                <c:pt idx="0">
                  <c:v>70156</c:v>
                </c:pt>
                <c:pt idx="1">
                  <c:v>478049.25</c:v>
                </c:pt>
                <c:pt idx="2">
                  <c:v>146588.5</c:v>
                </c:pt>
                <c:pt idx="3">
                  <c:v>185508.75</c:v>
                </c:pt>
                <c:pt idx="4">
                  <c:v>50570.75</c:v>
                </c:pt>
                <c:pt idx="5">
                  <c:v>74305.25</c:v>
                </c:pt>
              </c:numCache>
            </c:numRef>
          </c:val>
          <c:extLst>
            <c:ext xmlns:c16="http://schemas.microsoft.com/office/drawing/2014/chart" uri="{C3380CC4-5D6E-409C-BE32-E72D297353CC}">
              <c16:uniqueId val="{0000000C-E0A8-4BAF-9DC2-279F9838612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E0A8-4BAF-9DC2-279F9838612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E0A8-4BAF-9DC2-279F9838612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E0A8-4BAF-9DC2-279F9838612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E0A8-4BAF-9DC2-279F9838612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E0A8-4BAF-9DC2-279F9838612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E0A8-4BAF-9DC2-279F98386120}"/>
              </c:ext>
            </c:extLst>
          </c:dPt>
          <c:cat>
            <c:strRef>
              <c:f>'2018.8'!$D$41:$D$46</c:f>
              <c:strCache>
                <c:ptCount val="6"/>
                <c:pt idx="0">
                  <c:v>北海道・東北</c:v>
                </c:pt>
                <c:pt idx="1">
                  <c:v>関東・甲信越</c:v>
                </c:pt>
                <c:pt idx="2">
                  <c:v>中部・北陸</c:v>
                </c:pt>
                <c:pt idx="3">
                  <c:v>近畿</c:v>
                </c:pt>
                <c:pt idx="4">
                  <c:v>中四国</c:v>
                </c:pt>
                <c:pt idx="5">
                  <c:v>九州・沖縄</c:v>
                </c:pt>
              </c:strCache>
            </c:strRef>
          </c:cat>
          <c:val>
            <c:numRef>
              <c:f>'2018.8'!$G$41:$G$46</c:f>
              <c:numCache>
                <c:formatCode>0.0%</c:formatCode>
                <c:ptCount val="6"/>
                <c:pt idx="0">
                  <c:v>6.9794568825337994E-2</c:v>
                </c:pt>
                <c:pt idx="1">
                  <c:v>0.47558642569454079</c:v>
                </c:pt>
                <c:pt idx="2">
                  <c:v>0.14583330224432775</c:v>
                </c:pt>
                <c:pt idx="3">
                  <c:v>0.18455304207163206</c:v>
                </c:pt>
                <c:pt idx="4">
                  <c:v>5.0310218533325173E-2</c:v>
                </c:pt>
                <c:pt idx="5">
                  <c:v>7.3922442630836221E-2</c:v>
                </c:pt>
              </c:numCache>
            </c:numRef>
          </c:val>
          <c:extLst>
            <c:ext xmlns:c16="http://schemas.microsoft.com/office/drawing/2014/chart" uri="{C3380CC4-5D6E-409C-BE32-E72D297353CC}">
              <c16:uniqueId val="{00000019-E0A8-4BAF-9DC2-279F9838612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rgbClr val="0070C0"/>
            </a:solidFill>
            <a:ln w="9525">
              <a:solidFill>
                <a:schemeClr val="bg1">
                  <a:alpha val="99000"/>
                </a:schemeClr>
              </a:solidFill>
            </a:ln>
          </c:spPr>
          <c:dPt>
            <c:idx val="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1-4E80-4A82-9392-488120E12635}"/>
              </c:ext>
            </c:extLst>
          </c:dPt>
          <c:dPt>
            <c:idx val="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3-4E80-4A82-9392-488120E12635}"/>
              </c:ext>
            </c:extLst>
          </c:dPt>
          <c:dPt>
            <c:idx val="2"/>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5-4E80-4A82-9392-488120E12635}"/>
              </c:ext>
            </c:extLst>
          </c:dPt>
          <c:dPt>
            <c:idx val="3"/>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7-4E80-4A82-9392-488120E12635}"/>
              </c:ext>
            </c:extLst>
          </c:dPt>
          <c:dPt>
            <c:idx val="4"/>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9-4E80-4A82-9392-488120E12635}"/>
              </c:ext>
            </c:extLst>
          </c:dPt>
          <c:dPt>
            <c:idx val="5"/>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B-4E80-4A82-9392-488120E12635}"/>
              </c:ext>
            </c:extLst>
          </c:dPt>
          <c:dPt>
            <c:idx val="6"/>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D-4E80-4A82-9392-488120E12635}"/>
              </c:ext>
            </c:extLst>
          </c:dPt>
          <c:dPt>
            <c:idx val="7"/>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0F-4E80-4A82-9392-488120E12635}"/>
              </c:ext>
            </c:extLst>
          </c:dPt>
          <c:dPt>
            <c:idx val="8"/>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1-4E80-4A82-9392-488120E12635}"/>
              </c:ext>
            </c:extLst>
          </c:dPt>
          <c:dPt>
            <c:idx val="9"/>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3-4E80-4A82-9392-488120E12635}"/>
              </c:ext>
            </c:extLst>
          </c:dPt>
          <c:dPt>
            <c:idx val="10"/>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5-4E80-4A82-9392-488120E12635}"/>
              </c:ext>
            </c:extLst>
          </c:dPt>
          <c:dPt>
            <c:idx val="11"/>
            <c:bubble3D val="0"/>
            <c:spPr>
              <a:solidFill>
                <a:srgbClr val="0070C0"/>
              </a:solidFill>
              <a:ln w="9525">
                <a:solidFill>
                  <a:schemeClr val="bg1">
                    <a:alpha val="99000"/>
                  </a:schemeClr>
                </a:solidFill>
              </a:ln>
              <a:effectLst/>
            </c:spPr>
            <c:extLst>
              <c:ext xmlns:c16="http://schemas.microsoft.com/office/drawing/2014/chart" uri="{C3380CC4-5D6E-409C-BE32-E72D297353CC}">
                <c16:uniqueId val="{00000017-4E80-4A82-9392-488120E12635}"/>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E80-4A82-9392-488120E12635}"/>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E80-4A82-9392-488120E12635}"/>
                </c:ext>
              </c:extLst>
            </c:dLbl>
            <c:dLbl>
              <c:idx val="2"/>
              <c:layout>
                <c:manualLayout>
                  <c:x val="3.5687809997097656E-3"/>
                  <c:y val="-4.2447608556702432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E80-4A82-9392-488120E12635}"/>
                </c:ext>
              </c:extLst>
            </c:dLbl>
            <c:dLbl>
              <c:idx val="3"/>
              <c:layout>
                <c:manualLayout>
                  <c:x val="-2.9464305855261591E-4"/>
                  <c:y val="-1.191220268450899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E80-4A82-9392-488120E12635}"/>
                </c:ext>
              </c:extLst>
            </c:dLbl>
            <c:dLbl>
              <c:idx val="4"/>
              <c:layout>
                <c:manualLayout>
                  <c:x val="2.8091364996157435E-2"/>
                  <c:y val="-7.858784491316822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4E80-4A82-9392-488120E12635}"/>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E80-4A82-9392-488120E12635}"/>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4E80-4A82-9392-488120E12635}"/>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4E80-4A82-9392-488120E12635}"/>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4E80-4A82-9392-488120E12635}"/>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4E80-4A82-9392-488120E12635}"/>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4E80-4A82-9392-488120E12635}"/>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E80-4A82-9392-488120E12635}"/>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'2018.7'!$O$8:$O$19</c:f>
              <c:numCache>
                <c:formatCode>#,##0_ </c:formatCode>
                <c:ptCount val="12"/>
                <c:pt idx="0">
                  <c:v>218572.2</c:v>
                </c:pt>
                <c:pt idx="1">
                  <c:v>152661.79999999999</c:v>
                </c:pt>
                <c:pt idx="2">
                  <c:v>92912.2</c:v>
                </c:pt>
                <c:pt idx="3">
                  <c:v>89208.2</c:v>
                </c:pt>
                <c:pt idx="4">
                  <c:v>86974</c:v>
                </c:pt>
                <c:pt idx="5">
                  <c:v>69765.399999999994</c:v>
                </c:pt>
                <c:pt idx="6">
                  <c:v>68628.600000000006</c:v>
                </c:pt>
                <c:pt idx="7">
                  <c:v>59046.400000000001</c:v>
                </c:pt>
                <c:pt idx="8">
                  <c:v>48731.199999999997</c:v>
                </c:pt>
                <c:pt idx="9">
                  <c:v>40025.4</c:v>
                </c:pt>
                <c:pt idx="10">
                  <c:v>36762</c:v>
                </c:pt>
                <c:pt idx="11">
                  <c:v>127286.8</c:v>
                </c:pt>
              </c:numCache>
            </c:numRef>
          </c:val>
          <c:extLst>
            <c:ext xmlns:c16="http://schemas.microsoft.com/office/drawing/2014/chart" uri="{C3380CC4-5D6E-409C-BE32-E72D297353CC}">
              <c16:uniqueId val="{00000018-4E80-4A82-9392-488120E12635}"/>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E80-4A82-9392-488120E1263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E80-4A82-9392-488120E1263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E80-4A82-9392-488120E1263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E80-4A82-9392-488120E1263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E80-4A82-9392-488120E1263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E80-4A82-9392-488120E1263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E80-4A82-9392-488120E1263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E80-4A82-9392-488120E1263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E80-4A82-9392-488120E1263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E80-4A82-9392-488120E12635}"/>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E80-4A82-9392-488120E1263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E80-4A82-9392-488120E12635}"/>
              </c:ext>
            </c:extLst>
          </c:dPt>
          <c:cat>
            <c:strRef>
              <c:f>'2018.7'!$N$8:$N$19</c:f>
              <c:strCache>
                <c:ptCount val="12"/>
                <c:pt idx="0">
                  <c:v>販売（販売）</c:v>
                </c:pt>
                <c:pt idx="1">
                  <c:v>サービス（給仕）</c:v>
                </c:pt>
                <c:pt idx="2">
                  <c:v>運搬・清掃・包装等</c:v>
                </c:pt>
                <c:pt idx="3">
                  <c:v>サービス（調理）</c:v>
                </c:pt>
                <c:pt idx="4">
                  <c:v>サービス（接客）</c:v>
                </c:pt>
                <c:pt idx="5">
                  <c:v>生産工程</c:v>
                </c:pt>
                <c:pt idx="6">
                  <c:v>事務</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'2018.7'!$P$8:$P$19</c:f>
              <c:numCache>
                <c:formatCode>0.0%</c:formatCode>
                <c:ptCount val="12"/>
                <c:pt idx="0">
                  <c:v>0.20041937540792734</c:v>
                </c:pt>
                <c:pt idx="1">
                  <c:v>0.13998295576770475</c:v>
                </c:pt>
                <c:pt idx="2">
                  <c:v>8.5195670317526312E-2</c:v>
                </c:pt>
                <c:pt idx="3">
                  <c:v>8.1799294353378252E-2</c:v>
                </c:pt>
                <c:pt idx="4">
                  <c:v>7.9750648786666697E-2</c:v>
                </c:pt>
                <c:pt idx="5">
                  <c:v>6.3971254775695222E-2</c:v>
                </c:pt>
                <c:pt idx="6">
                  <c:v>6.292886811369644E-2</c:v>
                </c:pt>
                <c:pt idx="7">
                  <c:v>5.4142487507956819E-2</c:v>
                </c:pt>
                <c:pt idx="8">
                  <c:v>4.4683983904992432E-2</c:v>
                </c:pt>
                <c:pt idx="9">
                  <c:v>3.670121666182824E-2</c:v>
                </c:pt>
                <c:pt idx="10">
                  <c:v>3.3708848054538609E-2</c:v>
                </c:pt>
                <c:pt idx="11">
                  <c:v>0.11671539634808893</c:v>
                </c:pt>
              </c:numCache>
            </c:numRef>
          </c:val>
          <c:extLst>
            <c:ext xmlns:c16="http://schemas.microsoft.com/office/drawing/2014/chart" uri="{C3380CC4-5D6E-409C-BE32-E72D297353CC}">
              <c16:uniqueId val="{00000031-4E80-4A82-9392-488120E1263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3EEF-410F-BFDC-721975034637}"/>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3EEF-410F-BFDC-721975034637}"/>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3EEF-410F-BFDC-721975034637}"/>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3EEF-410F-BFDC-721975034637}"/>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3EEF-410F-BFDC-721975034637}"/>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3EEF-410F-BFDC-721975034637}"/>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'2018.7'!$D$34:$D$36</c:f>
              <c:strCache>
                <c:ptCount val="3"/>
                <c:pt idx="0">
                  <c:v>正社員</c:v>
                </c:pt>
                <c:pt idx="1">
                  <c:v>アルバイト・パート</c:v>
                </c:pt>
                <c:pt idx="2">
                  <c:v>契約社員他</c:v>
                </c:pt>
              </c:strCache>
            </c:strRef>
          </c:cat>
          <c:val>
            <c:numRef>
              <c:f>'2018.7'!$E$34:$E$36</c:f>
              <c:numCache>
                <c:formatCode>#,##0_ </c:formatCode>
                <c:ptCount val="3"/>
                <c:pt idx="0">
                  <c:v>239540.8</c:v>
                </c:pt>
                <c:pt idx="1">
                  <c:v>670930.4</c:v>
                </c:pt>
                <c:pt idx="2">
                  <c:v>80773.2</c:v>
                </c:pt>
              </c:numCache>
            </c:numRef>
          </c:val>
          <c:extLst>
            <c:ext xmlns:c16="http://schemas.microsoft.com/office/drawing/2014/chart" uri="{C3380CC4-5D6E-409C-BE32-E72D297353CC}">
              <c16:uniqueId val="{00000006-3EEF-410F-BFDC-721975034637}"/>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3EEF-410F-BFDC-72197503463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3EEF-410F-BFDC-72197503463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3EEF-410F-BFDC-721975034637}"/>
              </c:ext>
            </c:extLst>
          </c:dPt>
          <c:cat>
            <c:strRef>
              <c:f>'2018.7'!$D$34:$D$36</c:f>
              <c:strCache>
                <c:ptCount val="3"/>
                <c:pt idx="0">
                  <c:v>正社員</c:v>
                </c:pt>
                <c:pt idx="1">
                  <c:v>アルバイト・パート</c:v>
                </c:pt>
                <c:pt idx="2">
                  <c:v>契約社員他</c:v>
                </c:pt>
              </c:strCache>
            </c:strRef>
          </c:cat>
          <c:val>
            <c:numRef>
              <c:f>'2018.7'!$G$34:$G$36</c:f>
              <c:numCache>
                <c:formatCode>0.0%</c:formatCode>
                <c:ptCount val="3"/>
                <c:pt idx="0">
                  <c:v>0.2416566489555956</c:v>
                </c:pt>
                <c:pt idx="1">
                  <c:v>0.67685668640347429</c:v>
                </c:pt>
                <c:pt idx="2">
                  <c:v>8.1486664640930129E-2</c:v>
                </c:pt>
              </c:numCache>
            </c:numRef>
          </c:val>
          <c:extLst>
            <c:ext xmlns:c16="http://schemas.microsoft.com/office/drawing/2014/chart" uri="{C3380CC4-5D6E-409C-BE32-E72D297353CC}">
              <c16:uniqueId val="{0000000D-3EEF-410F-BFDC-72197503463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5664-4159-BB9A-3DC31ABB936A}"/>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5664-4159-BB9A-3DC31ABB936A}"/>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5664-4159-BB9A-3DC31ABB936A}"/>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5664-4159-BB9A-3DC31ABB936A}"/>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5664-4159-BB9A-3DC31ABB936A}"/>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5664-4159-BB9A-3DC31ABB936A}"/>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5664-4159-BB9A-3DC31ABB936A}"/>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5664-4159-BB9A-3DC31ABB936A}"/>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5664-4159-BB9A-3DC31ABB936A}"/>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5664-4159-BB9A-3DC31ABB936A}"/>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5664-4159-BB9A-3DC31ABB936A}"/>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5664-4159-BB9A-3DC31ABB936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'2018.7'!$D$41:$D$46</c:f>
              <c:strCache>
                <c:ptCount val="6"/>
                <c:pt idx="0">
                  <c:v>北海道・東北</c:v>
                </c:pt>
                <c:pt idx="1">
                  <c:v>関東・甲信越</c:v>
                </c:pt>
                <c:pt idx="2">
                  <c:v>中部・北陸</c:v>
                </c:pt>
                <c:pt idx="3">
                  <c:v>近畿</c:v>
                </c:pt>
                <c:pt idx="4">
                  <c:v>中四国</c:v>
                </c:pt>
                <c:pt idx="5">
                  <c:v>九州・沖縄</c:v>
                </c:pt>
              </c:strCache>
            </c:strRef>
          </c:cat>
          <c:val>
            <c:numRef>
              <c:f>'2018.7'!$E$41:$E$46</c:f>
              <c:numCache>
                <c:formatCode>#,##0_);[Red]\(#,##0\)</c:formatCode>
                <c:ptCount val="6"/>
                <c:pt idx="0">
                  <c:v>68426.600000000006</c:v>
                </c:pt>
                <c:pt idx="1">
                  <c:v>474030.4</c:v>
                </c:pt>
                <c:pt idx="2">
                  <c:v>146601.19999999998</c:v>
                </c:pt>
                <c:pt idx="3">
                  <c:v>182672.99999999997</c:v>
                </c:pt>
                <c:pt idx="4">
                  <c:v>49575.6</c:v>
                </c:pt>
                <c:pt idx="5">
                  <c:v>73058.399999999994</c:v>
                </c:pt>
              </c:numCache>
            </c:numRef>
          </c:val>
          <c:extLst>
            <c:ext xmlns:c16="http://schemas.microsoft.com/office/drawing/2014/chart" uri="{C3380CC4-5D6E-409C-BE32-E72D297353CC}">
              <c16:uniqueId val="{0000000C-5664-4159-BB9A-3DC31ABB936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5664-4159-BB9A-3DC31ABB936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5664-4159-BB9A-3DC31ABB936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5664-4159-BB9A-3DC31ABB936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5664-4159-BB9A-3DC31ABB936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5664-4159-BB9A-3DC31ABB936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5664-4159-BB9A-3DC31ABB936A}"/>
              </c:ext>
            </c:extLst>
          </c:dPt>
          <c:cat>
            <c:strRef>
              <c:f>'2018.7'!$D$41:$D$46</c:f>
              <c:strCache>
                <c:ptCount val="6"/>
                <c:pt idx="0">
                  <c:v>北海道・東北</c:v>
                </c:pt>
                <c:pt idx="1">
                  <c:v>関東・甲信越</c:v>
                </c:pt>
                <c:pt idx="2">
                  <c:v>中部・北陸</c:v>
                </c:pt>
                <c:pt idx="3">
                  <c:v>近畿</c:v>
                </c:pt>
                <c:pt idx="4">
                  <c:v>中四国</c:v>
                </c:pt>
                <c:pt idx="5">
                  <c:v>九州・沖縄</c:v>
                </c:pt>
              </c:strCache>
            </c:strRef>
          </c:cat>
          <c:val>
            <c:numRef>
              <c:f>'2018.7'!$G$41:$G$46</c:f>
              <c:numCache>
                <c:formatCode>0.0%</c:formatCode>
                <c:ptCount val="6"/>
                <c:pt idx="0">
                  <c:v>6.8814355128276827E-2</c:v>
                </c:pt>
                <c:pt idx="1">
                  <c:v>0.47671660271296706</c:v>
                </c:pt>
                <c:pt idx="2">
                  <c:v>0.14743194954932051</c:v>
                </c:pt>
                <c:pt idx="3">
                  <c:v>0.18370815873282773</c:v>
                </c:pt>
                <c:pt idx="4">
                  <c:v>4.9856531584170485E-2</c:v>
                </c:pt>
                <c:pt idx="5">
                  <c:v>7.3472402292437428E-2</c:v>
                </c:pt>
              </c:numCache>
            </c:numRef>
          </c:val>
          <c:extLst>
            <c:ext xmlns:c16="http://schemas.microsoft.com/office/drawing/2014/chart" uri="{C3380CC4-5D6E-409C-BE32-E72D297353CC}">
              <c16:uniqueId val="{00000019-5664-4159-BB9A-3DC31ABB936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223D-4E67-A63E-150674834662}"/>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223D-4E67-A63E-150674834662}"/>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223D-4E67-A63E-150674834662}"/>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223D-4E67-A63E-150674834662}"/>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223D-4E67-A63E-150674834662}"/>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223D-4E67-A63E-150674834662}"/>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223D-4E67-A63E-150674834662}"/>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223D-4E67-A63E-150674834662}"/>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223D-4E67-A63E-150674834662}"/>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223D-4E67-A63E-150674834662}"/>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223D-4E67-A63E-150674834662}"/>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223D-4E67-A63E-150674834662}"/>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D-4E67-A63E-150674834662}"/>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D-4E67-A63E-150674834662}"/>
                </c:ext>
              </c:extLst>
            </c:dLbl>
            <c:dLbl>
              <c:idx val="2"/>
              <c:layout>
                <c:manualLayout>
                  <c:x val="5.531007975911887E-3"/>
                  <c:y val="-3.2084914256184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D-4E67-A63E-150674834662}"/>
                </c:ext>
              </c:extLst>
            </c:dLbl>
            <c:dLbl>
              <c:idx val="3"/>
              <c:layout>
                <c:manualLayout>
                  <c:x val="3.9244539524040988E-3"/>
                  <c:y val="-1.3816925734024179E-2"/>
                </c:manualLayout>
              </c:layout>
              <c:showLegendKey val="0"/>
              <c:showVal val="1"/>
              <c:showCatName val="1"/>
              <c:showSerName val="0"/>
              <c:showPercent val="1"/>
              <c:showBubbleSize val="0"/>
              <c:extLst>
                <c:ext xmlns:c15="http://schemas.microsoft.com/office/drawing/2012/chart" uri="{CE6537A1-D6FC-4f65-9D91-7224C49458BB}">
                  <c15:layout>
                    <c:manualLayout>
                      <c:w val="0.17512875762603292"/>
                      <c:h val="9.8445595854922283E-2"/>
                    </c:manualLayout>
                  </c15:layout>
                </c:ext>
                <c:ext xmlns:c16="http://schemas.microsoft.com/office/drawing/2014/chart" uri="{C3380CC4-5D6E-409C-BE32-E72D297353CC}">
                  <c16:uniqueId val="{00000007-223D-4E67-A63E-150674834662}"/>
                </c:ext>
              </c:extLst>
            </c:dLbl>
            <c:dLbl>
              <c:idx val="4"/>
              <c:layout>
                <c:manualLayout>
                  <c:x val="1.0431322210338989E-2"/>
                  <c:y val="-1.131301592482286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23D-4E67-A63E-150674834662}"/>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23D-4E67-A63E-150674834662}"/>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23D-4E67-A63E-150674834662}"/>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223D-4E67-A63E-150674834662}"/>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223D-4E67-A63E-150674834662}"/>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223D-4E67-A63E-150674834662}"/>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223D-4E67-A63E-150674834662}"/>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223D-4E67-A63E-150674834662}"/>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'2018.6'!$O$8:$O$19</c:f>
              <c:numCache>
                <c:formatCode>#,##0_ </c:formatCode>
                <c:ptCount val="12"/>
                <c:pt idx="0">
                  <c:v>223713</c:v>
                </c:pt>
                <c:pt idx="1">
                  <c:v>162632</c:v>
                </c:pt>
                <c:pt idx="2">
                  <c:v>97585.25</c:v>
                </c:pt>
                <c:pt idx="3">
                  <c:v>97087.25</c:v>
                </c:pt>
                <c:pt idx="4">
                  <c:v>93354.5</c:v>
                </c:pt>
                <c:pt idx="5">
                  <c:v>72961</c:v>
                </c:pt>
                <c:pt idx="6">
                  <c:v>69828.25</c:v>
                </c:pt>
                <c:pt idx="7">
                  <c:v>58685.5</c:v>
                </c:pt>
                <c:pt idx="8">
                  <c:v>51636.75</c:v>
                </c:pt>
                <c:pt idx="9">
                  <c:v>47581.5</c:v>
                </c:pt>
                <c:pt idx="10">
                  <c:v>38820</c:v>
                </c:pt>
                <c:pt idx="11">
                  <c:v>126875</c:v>
                </c:pt>
              </c:numCache>
            </c:numRef>
          </c:val>
          <c:extLst>
            <c:ext xmlns:c16="http://schemas.microsoft.com/office/drawing/2014/chart" uri="{C3380CC4-5D6E-409C-BE32-E72D297353CC}">
              <c16:uniqueId val="{00000018-223D-4E67-A63E-15067483466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223D-4E67-A63E-15067483466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223D-4E67-A63E-15067483466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223D-4E67-A63E-15067483466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223D-4E67-A63E-15067483466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223D-4E67-A63E-15067483466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223D-4E67-A63E-15067483466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223D-4E67-A63E-15067483466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223D-4E67-A63E-15067483466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223D-4E67-A63E-15067483466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223D-4E67-A63E-15067483466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223D-4E67-A63E-15067483466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223D-4E67-A63E-150674834662}"/>
              </c:ext>
            </c:extLst>
          </c:dPt>
          <c:cat>
            <c:strRef>
              <c:f>'2018.6'!$N$8:$N$19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'2018.6'!$P$8:$P$19</c:f>
              <c:numCache>
                <c:formatCode>0.0%</c:formatCode>
                <c:ptCount val="12"/>
                <c:pt idx="0">
                  <c:v>0.19610873452785862</c:v>
                </c:pt>
                <c:pt idx="1">
                  <c:v>0.14256460605210561</c:v>
                </c:pt>
                <c:pt idx="2">
                  <c:v>8.5544067113152641E-2</c:v>
                </c:pt>
                <c:pt idx="3">
                  <c:v>8.5107516041936948E-2</c:v>
                </c:pt>
                <c:pt idx="4">
                  <c:v>8.1835355377117003E-2</c:v>
                </c:pt>
                <c:pt idx="5">
                  <c:v>6.3958238367404191E-2</c:v>
                </c:pt>
                <c:pt idx="6">
                  <c:v>6.1212042848627232E-2</c:v>
                </c:pt>
                <c:pt idx="7">
                  <c:v>5.1444212630176372E-2</c:v>
                </c:pt>
                <c:pt idx="8">
                  <c:v>4.526521792489218E-2</c:v>
                </c:pt>
                <c:pt idx="9">
                  <c:v>4.1710350994074129E-2</c:v>
                </c:pt>
                <c:pt idx="10">
                  <c:v>3.4029944948981379E-2</c:v>
                </c:pt>
                <c:pt idx="11">
                  <c:v>0.11121971317367368</c:v>
                </c:pt>
              </c:numCache>
            </c:numRef>
          </c:val>
          <c:extLst>
            <c:ext xmlns:c16="http://schemas.microsoft.com/office/drawing/2014/chart" uri="{C3380CC4-5D6E-409C-BE32-E72D297353CC}">
              <c16:uniqueId val="{00000031-223D-4E67-A63E-150674834662}"/>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alpha val="99000"/>
                </a:schemeClr>
              </a:solidFill>
            </a:ln>
          </c:spPr>
          <c:dPt>
            <c:idx val="0"/>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1-14B7-47D8-91E1-EA61C9C974A0}"/>
              </c:ext>
            </c:extLst>
          </c:dPt>
          <c:dPt>
            <c:idx val="1"/>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3-14B7-47D8-91E1-EA61C9C974A0}"/>
              </c:ext>
            </c:extLst>
          </c:dPt>
          <c:dPt>
            <c:idx val="2"/>
            <c:bubble3D val="0"/>
            <c:spPr>
              <a:solidFill>
                <a:schemeClr val="accent5">
                  <a:lumMod val="60000"/>
                  <a:lumOff val="40000"/>
                </a:schemeClr>
              </a:solidFill>
              <a:ln w="9525">
                <a:solidFill>
                  <a:schemeClr val="bg1">
                    <a:alpha val="99000"/>
                  </a:schemeClr>
                </a:solidFill>
              </a:ln>
              <a:effectLst/>
            </c:spPr>
            <c:extLst>
              <c:ext xmlns:c16="http://schemas.microsoft.com/office/drawing/2014/chart" uri="{C3380CC4-5D6E-409C-BE32-E72D297353CC}">
                <c16:uniqueId val="{00000005-14B7-47D8-91E1-EA61C9C974A0}"/>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14B7-47D8-91E1-EA61C9C974A0}"/>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14B7-47D8-91E1-EA61C9C974A0}"/>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14B7-47D8-91E1-EA61C9C974A0}"/>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'2018.6'!$D$34:$D$36</c:f>
              <c:strCache>
                <c:ptCount val="3"/>
                <c:pt idx="0">
                  <c:v>正社員</c:v>
                </c:pt>
                <c:pt idx="1">
                  <c:v>アルバイト・パート</c:v>
                </c:pt>
                <c:pt idx="2">
                  <c:v>契約社員他</c:v>
                </c:pt>
              </c:strCache>
            </c:strRef>
          </c:cat>
          <c:val>
            <c:numRef>
              <c:f>'2018.6'!$E$34:$E$36</c:f>
              <c:numCache>
                <c:formatCode>#,##0_ </c:formatCode>
                <c:ptCount val="3"/>
                <c:pt idx="0">
                  <c:v>250499</c:v>
                </c:pt>
                <c:pt idx="1">
                  <c:v>741487.25</c:v>
                </c:pt>
                <c:pt idx="2">
                  <c:v>76115</c:v>
                </c:pt>
              </c:numCache>
            </c:numRef>
          </c:val>
          <c:extLst>
            <c:ext xmlns:c16="http://schemas.microsoft.com/office/drawing/2014/chart" uri="{C3380CC4-5D6E-409C-BE32-E72D297353CC}">
              <c16:uniqueId val="{00000006-14B7-47D8-91E1-EA61C9C974A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4B7-47D8-91E1-EA61C9C974A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4B7-47D8-91E1-EA61C9C974A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4B7-47D8-91E1-EA61C9C974A0}"/>
              </c:ext>
            </c:extLst>
          </c:dPt>
          <c:cat>
            <c:strRef>
              <c:f>'2018.6'!$D$34:$D$36</c:f>
              <c:strCache>
                <c:ptCount val="3"/>
                <c:pt idx="0">
                  <c:v>正社員</c:v>
                </c:pt>
                <c:pt idx="1">
                  <c:v>アルバイト・パート</c:v>
                </c:pt>
                <c:pt idx="2">
                  <c:v>契約社員他</c:v>
                </c:pt>
              </c:strCache>
            </c:strRef>
          </c:cat>
          <c:val>
            <c:numRef>
              <c:f>'2018.6'!$G$34:$G$36</c:f>
              <c:numCache>
                <c:formatCode>0.0%</c:formatCode>
                <c:ptCount val="3"/>
                <c:pt idx="0">
                  <c:v>0.23452739148091065</c:v>
                </c:pt>
                <c:pt idx="1">
                  <c:v>0.69421063780236192</c:v>
                </c:pt>
                <c:pt idx="2">
                  <c:v>7.1261970716727463E-2</c:v>
                </c:pt>
              </c:numCache>
            </c:numRef>
          </c:val>
          <c:extLst>
            <c:ext xmlns:c16="http://schemas.microsoft.com/office/drawing/2014/chart" uri="{C3380CC4-5D6E-409C-BE32-E72D297353CC}">
              <c16:uniqueId val="{0000000D-14B7-47D8-91E1-EA61C9C974A0}"/>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60000"/>
                <a:lumOff val="40000"/>
              </a:schemeClr>
            </a:solidFill>
            <a:ln w="9525">
              <a:solidFill>
                <a:schemeClr val="bg1"/>
              </a:solidFill>
            </a:ln>
          </c:spPr>
          <c:dPt>
            <c:idx val="0"/>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1-B96A-45DF-A363-2F60C8FF8D2E}"/>
              </c:ext>
            </c:extLst>
          </c:dPt>
          <c:dPt>
            <c:idx val="1"/>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3-B96A-45DF-A363-2F60C8FF8D2E}"/>
              </c:ext>
            </c:extLst>
          </c:dPt>
          <c:dPt>
            <c:idx val="2"/>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5-B96A-45DF-A363-2F60C8FF8D2E}"/>
              </c:ext>
            </c:extLst>
          </c:dPt>
          <c:dPt>
            <c:idx val="3"/>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7-B96A-45DF-A363-2F60C8FF8D2E}"/>
              </c:ext>
            </c:extLst>
          </c:dPt>
          <c:dPt>
            <c:idx val="4"/>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9-B96A-45DF-A363-2F60C8FF8D2E}"/>
              </c:ext>
            </c:extLst>
          </c:dPt>
          <c:dPt>
            <c:idx val="5"/>
            <c:bubble3D val="0"/>
            <c:spPr>
              <a:solidFill>
                <a:schemeClr val="accent5">
                  <a:lumMod val="60000"/>
                  <a:lumOff val="40000"/>
                </a:schemeClr>
              </a:solidFill>
              <a:ln w="9525">
                <a:solidFill>
                  <a:schemeClr val="bg1"/>
                </a:solidFill>
              </a:ln>
              <a:effectLst/>
            </c:spPr>
            <c:extLst>
              <c:ext xmlns:c16="http://schemas.microsoft.com/office/drawing/2014/chart" uri="{C3380CC4-5D6E-409C-BE32-E72D297353CC}">
                <c16:uniqueId val="{0000000B-B96A-45DF-A363-2F60C8FF8D2E}"/>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96A-45DF-A363-2F60C8FF8D2E}"/>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96A-45DF-A363-2F60C8FF8D2E}"/>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96A-45DF-A363-2F60C8FF8D2E}"/>
                </c:ext>
              </c:extLst>
            </c:dLbl>
            <c:dLbl>
              <c:idx val="3"/>
              <c:layout>
                <c:manualLayout>
                  <c:x val="2.0510335917312663E-3"/>
                  <c:y val="6.8327866430260051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96A-45DF-A363-2F60C8FF8D2E}"/>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96A-45DF-A363-2F60C8FF8D2E}"/>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96A-45DF-A363-2F60C8FF8D2E}"/>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'2018.6'!$D$41:$D$46</c:f>
              <c:strCache>
                <c:ptCount val="6"/>
                <c:pt idx="0">
                  <c:v>北海道・東北</c:v>
                </c:pt>
                <c:pt idx="1">
                  <c:v>関東・甲信越</c:v>
                </c:pt>
                <c:pt idx="2">
                  <c:v>中部・北陸</c:v>
                </c:pt>
                <c:pt idx="3">
                  <c:v>近畿</c:v>
                </c:pt>
                <c:pt idx="4">
                  <c:v>中四国</c:v>
                </c:pt>
                <c:pt idx="5">
                  <c:v>九州・沖縄</c:v>
                </c:pt>
              </c:strCache>
            </c:strRef>
          </c:cat>
          <c:val>
            <c:numRef>
              <c:f>'2018.6'!$E$41:$E$46</c:f>
              <c:numCache>
                <c:formatCode>#,##0_);[Red]\(#,##0\)</c:formatCode>
                <c:ptCount val="6"/>
                <c:pt idx="0">
                  <c:v>72256.5</c:v>
                </c:pt>
                <c:pt idx="1">
                  <c:v>511074</c:v>
                </c:pt>
                <c:pt idx="2">
                  <c:v>157201.5</c:v>
                </c:pt>
                <c:pt idx="3">
                  <c:v>198718.5</c:v>
                </c:pt>
                <c:pt idx="4">
                  <c:v>53767.5</c:v>
                </c:pt>
                <c:pt idx="5">
                  <c:v>77945</c:v>
                </c:pt>
              </c:numCache>
            </c:numRef>
          </c:val>
          <c:extLst>
            <c:ext xmlns:c16="http://schemas.microsoft.com/office/drawing/2014/chart" uri="{C3380CC4-5D6E-409C-BE32-E72D297353CC}">
              <c16:uniqueId val="{0000000C-B96A-45DF-A363-2F60C8FF8D2E}"/>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96A-45DF-A363-2F60C8FF8D2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96A-45DF-A363-2F60C8FF8D2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96A-45DF-A363-2F60C8FF8D2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96A-45DF-A363-2F60C8FF8D2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96A-45DF-A363-2F60C8FF8D2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96A-45DF-A363-2F60C8FF8D2E}"/>
              </c:ext>
            </c:extLst>
          </c:dPt>
          <c:cat>
            <c:strRef>
              <c:f>'2018.6'!$D$41:$D$46</c:f>
              <c:strCache>
                <c:ptCount val="6"/>
                <c:pt idx="0">
                  <c:v>北海道・東北</c:v>
                </c:pt>
                <c:pt idx="1">
                  <c:v>関東・甲信越</c:v>
                </c:pt>
                <c:pt idx="2">
                  <c:v>中部・北陸</c:v>
                </c:pt>
                <c:pt idx="3">
                  <c:v>近畿</c:v>
                </c:pt>
                <c:pt idx="4">
                  <c:v>中四国</c:v>
                </c:pt>
                <c:pt idx="5">
                  <c:v>九州・沖縄</c:v>
                </c:pt>
              </c:strCache>
            </c:strRef>
          </c:cat>
          <c:val>
            <c:numRef>
              <c:f>'2018.6'!$G$41:$G$46</c:f>
              <c:numCache>
                <c:formatCode>0.0%</c:formatCode>
                <c:ptCount val="6"/>
                <c:pt idx="0">
                  <c:v>6.7468717406670445E-2</c:v>
                </c:pt>
                <c:pt idx="1">
                  <c:v>0.47720976354925426</c:v>
                </c:pt>
                <c:pt idx="2">
                  <c:v>0.14678518305487678</c:v>
                </c:pt>
                <c:pt idx="3">
                  <c:v>0.1855512281936911</c:v>
                </c:pt>
                <c:pt idx="4">
                  <c:v>5.0204815665900689E-2</c:v>
                </c:pt>
                <c:pt idx="5">
                  <c:v>7.2780292129606725E-2</c:v>
                </c:pt>
              </c:numCache>
            </c:numRef>
          </c:val>
          <c:extLst>
            <c:ext xmlns:c16="http://schemas.microsoft.com/office/drawing/2014/chart" uri="{C3380CC4-5D6E-409C-BE32-E72D297353CC}">
              <c16:uniqueId val="{00000019-B96A-45DF-A363-2F60C8FF8D2E}"/>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'2022.11'!$V$6</c:f>
              <c:strCache>
                <c:ptCount val="1"/>
                <c:pt idx="0">
                  <c:v>件数(万件,左目盛)</c:v>
                </c:pt>
              </c:strCache>
            </c:strRef>
          </c:tx>
          <c:invertIfNegative val="0"/>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'2022.11'!$V$21:$V$41</c:f>
              <c:numCache>
                <c:formatCode>#,##0.0_);[Red]\(#,##0.0\)</c:formatCode>
                <c:ptCount val="21"/>
                <c:pt idx="0">
                  <c:v>88.698599999999999</c:v>
                </c:pt>
                <c:pt idx="1">
                  <c:v>86.123699999999999</c:v>
                </c:pt>
                <c:pt idx="2">
                  <c:v>80.461399999999998</c:v>
                </c:pt>
                <c:pt idx="3">
                  <c:v>83.302475000000001</c:v>
                </c:pt>
                <c:pt idx="4">
                  <c:v>86.104550000000003</c:v>
                </c:pt>
                <c:pt idx="5">
                  <c:v>92.137640000000005</c:v>
                </c:pt>
                <c:pt idx="6" formatCode="#,##0.0_ ">
                  <c:v>94.471450000000004</c:v>
                </c:pt>
                <c:pt idx="7" formatCode="#,##0.0_ ">
                  <c:v>92.290424999999999</c:v>
                </c:pt>
                <c:pt idx="8" formatCode="#,##0.0_ ">
                  <c:v>109.2</c:v>
                </c:pt>
                <c:pt idx="9">
                  <c:v>103.0175</c:v>
                </c:pt>
                <c:pt idx="10">
                  <c:v>110.0468</c:v>
                </c:pt>
                <c:pt idx="11" formatCode="#,##0.0_ ">
                  <c:v>120.90170000000001</c:v>
                </c:pt>
                <c:pt idx="12">
                  <c:v>131.34295</c:v>
                </c:pt>
                <c:pt idx="13">
                  <c:v>137.760075</c:v>
                </c:pt>
                <c:pt idx="14">
                  <c:v>119.71614</c:v>
                </c:pt>
                <c:pt idx="15">
                  <c:v>123.24105</c:v>
                </c:pt>
                <c:pt idx="16">
                  <c:v>122.6232</c:v>
                </c:pt>
                <c:pt idx="17">
                  <c:v>124.21118</c:v>
                </c:pt>
                <c:pt idx="18">
                  <c:v>124.968825</c:v>
                </c:pt>
                <c:pt idx="19">
                  <c:v>132.5</c:v>
                </c:pt>
                <c:pt idx="20">
                  <c:v>137.46449999999999</c:v>
                </c:pt>
              </c:numCache>
            </c:numRef>
          </c:val>
          <c:extLst>
            <c:ext xmlns:c16="http://schemas.microsoft.com/office/drawing/2014/chart" uri="{C3380CC4-5D6E-409C-BE32-E72D297353CC}">
              <c16:uniqueId val="{00000000-DFCB-481C-AD85-38723A648A4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'2022.11'!$W$6</c:f>
              <c:strCache>
                <c:ptCount val="1"/>
                <c:pt idx="0">
                  <c:v>対前年同月（右目盛）</c:v>
                </c:pt>
              </c:strCache>
            </c:strRef>
          </c:tx>
          <c:spPr>
            <a:ln w="50800">
              <a:solidFill>
                <a:srgbClr val="FFC000"/>
              </a:solidFill>
            </a:ln>
          </c:spPr>
          <c:marker>
            <c:symbol val="none"/>
          </c:marker>
          <c:dLbls>
            <c:dLbl>
              <c:idx val="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FCB-481C-AD85-38723A648A42}"/>
                </c:ext>
              </c:extLst>
            </c:dLbl>
            <c:dLbl>
              <c:idx val="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CB-481C-AD85-38723A648A42}"/>
                </c:ext>
              </c:extLst>
            </c:dLbl>
            <c:dLbl>
              <c:idx val="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CB-481C-AD85-38723A648A42}"/>
                </c:ext>
              </c:extLst>
            </c:dLbl>
            <c:dLbl>
              <c:idx val="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FCB-481C-AD85-38723A648A42}"/>
                </c:ext>
              </c:extLst>
            </c:dLbl>
            <c:dLbl>
              <c:idx val="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FCB-481C-AD85-38723A648A42}"/>
                </c:ext>
              </c:extLst>
            </c:dLbl>
            <c:dLbl>
              <c:idx val="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FCB-481C-AD85-38723A648A42}"/>
                </c:ext>
              </c:extLst>
            </c:dLbl>
            <c:dLbl>
              <c:idx val="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FCB-481C-AD85-38723A648A42}"/>
                </c:ext>
              </c:extLst>
            </c:dLbl>
            <c:dLbl>
              <c:idx val="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CB-481C-AD85-38723A648A42}"/>
                </c:ext>
              </c:extLst>
            </c:dLbl>
            <c:dLbl>
              <c:idx val="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CB-481C-AD85-38723A648A42}"/>
                </c:ext>
              </c:extLst>
            </c:dLbl>
            <c:dLbl>
              <c:idx val="10"/>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CB-481C-AD85-38723A648A42}"/>
                </c:ext>
              </c:extLst>
            </c:dLbl>
            <c:dLbl>
              <c:idx val="11"/>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FCB-481C-AD85-38723A648A42}"/>
                </c:ext>
              </c:extLst>
            </c:dLbl>
            <c:dLbl>
              <c:idx val="12"/>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FCB-481C-AD85-38723A648A42}"/>
                </c:ext>
              </c:extLst>
            </c:dLbl>
            <c:dLbl>
              <c:idx val="13"/>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FCB-481C-AD85-38723A648A42}"/>
                </c:ext>
              </c:extLst>
            </c:dLbl>
            <c:dLbl>
              <c:idx val="14"/>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FCB-481C-AD85-38723A648A42}"/>
                </c:ext>
              </c:extLst>
            </c:dLbl>
            <c:dLbl>
              <c:idx val="16"/>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FCB-481C-AD85-38723A648A42}"/>
                </c:ext>
              </c:extLst>
            </c:dLbl>
            <c:dLbl>
              <c:idx val="17"/>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FCB-481C-AD85-38723A648A42}"/>
                </c:ext>
              </c:extLst>
            </c:dLbl>
            <c:dLbl>
              <c:idx val="18"/>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FCB-481C-AD85-38723A648A4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DFCB-481C-AD85-38723A648A4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'2022.11'!$U$21:$U$41</c:f>
              <c:strCache>
                <c:ptCount val="21"/>
                <c:pt idx="0">
                  <c:v>.3</c:v>
                </c:pt>
                <c:pt idx="1">
                  <c:v>.4</c:v>
                </c:pt>
                <c:pt idx="2">
                  <c:v>.5</c:v>
                </c:pt>
                <c:pt idx="3">
                  <c:v>.6</c:v>
                </c:pt>
                <c:pt idx="4">
                  <c:v>.7</c:v>
                </c:pt>
                <c:pt idx="5">
                  <c:v>.8</c:v>
                </c:pt>
                <c:pt idx="6">
                  <c:v>.9</c:v>
                </c:pt>
                <c:pt idx="7">
                  <c:v>.10</c:v>
                </c:pt>
                <c:pt idx="8">
                  <c:v>.11</c:v>
                </c:pt>
                <c:pt idx="9">
                  <c:v>.12</c:v>
                </c:pt>
                <c:pt idx="10">
                  <c:v>2022
.1</c:v>
                </c:pt>
                <c:pt idx="11">
                  <c:v>.2</c:v>
                </c:pt>
                <c:pt idx="12">
                  <c:v>.3</c:v>
                </c:pt>
                <c:pt idx="13">
                  <c:v>.4</c:v>
                </c:pt>
                <c:pt idx="14">
                  <c:v>.5</c:v>
                </c:pt>
                <c:pt idx="15">
                  <c:v>.6</c:v>
                </c:pt>
                <c:pt idx="16">
                  <c:v>.7</c:v>
                </c:pt>
                <c:pt idx="17">
                  <c:v>.8</c:v>
                </c:pt>
                <c:pt idx="18">
                  <c:v>.9</c:v>
                </c:pt>
                <c:pt idx="19">
                  <c:v>.10</c:v>
                </c:pt>
                <c:pt idx="20">
                  <c:v>.11</c:v>
                </c:pt>
              </c:strCache>
            </c:strRef>
          </c:cat>
          <c:val>
            <c:numRef>
              <c:f>'2022.11'!$W$21:$W$41</c:f>
              <c:numCache>
                <c:formatCode>\+0.0%;\-0.0%;0.0%</c:formatCode>
                <c:ptCount val="21"/>
                <c:pt idx="0">
                  <c:v>-0.40300000000000002</c:v>
                </c:pt>
                <c:pt idx="1">
                  <c:v>-0.13367177216915205</c:v>
                </c:pt>
                <c:pt idx="2">
                  <c:v>0.28465161838061698</c:v>
                </c:pt>
                <c:pt idx="3">
                  <c:v>0.28710554786268028</c:v>
                </c:pt>
                <c:pt idx="4">
                  <c:v>0.17442093604995312</c:v>
                </c:pt>
                <c:pt idx="5">
                  <c:v>0.30271382571917616</c:v>
                </c:pt>
                <c:pt idx="6">
                  <c:v>0.370410141198528</c:v>
                </c:pt>
                <c:pt idx="7">
                  <c:v>0.20182734473429753</c:v>
                </c:pt>
                <c:pt idx="8">
                  <c:v>0.26500000000000001</c:v>
                </c:pt>
                <c:pt idx="9">
                  <c:v>0.27</c:v>
                </c:pt>
                <c:pt idx="10">
                  <c:v>0.29699999999999999</c:v>
                </c:pt>
                <c:pt idx="11">
                  <c:v>0.36899999999999999</c:v>
                </c:pt>
                <c:pt idx="12">
                  <c:v>0.48077816335319845</c:v>
                </c:pt>
                <c:pt idx="13">
                  <c:v>0.5995601095981391</c:v>
                </c:pt>
                <c:pt idx="14">
                  <c:v>0.48787119680800806</c:v>
                </c:pt>
                <c:pt idx="15">
                  <c:v>0.47944043679374482</c:v>
                </c:pt>
                <c:pt idx="16">
                  <c:v>0.42411986358444476</c:v>
                </c:pt>
                <c:pt idx="17">
                  <c:v>0.34810463997124308</c:v>
                </c:pt>
                <c:pt idx="18">
                  <c:v>0.32282107451510478</c:v>
                </c:pt>
                <c:pt idx="19">
                  <c:v>0.435</c:v>
                </c:pt>
                <c:pt idx="20">
                  <c:v>0.2584299996484638</c:v>
                </c:pt>
              </c:numCache>
            </c:numRef>
          </c:val>
          <c:smooth val="0"/>
          <c:extLst>
            <c:ext xmlns:c16="http://schemas.microsoft.com/office/drawing/2014/chart" uri="{C3380CC4-5D6E-409C-BE32-E72D297353CC}">
              <c16:uniqueId val="{00000013-DFCB-481C-AD85-38723A648A4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F297-4A6C-9590-73A9FE286FDD}"/>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F297-4A6C-9590-73A9FE286FDD}"/>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F297-4A6C-9590-73A9FE286FDD}"/>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F297-4A6C-9590-73A9FE286FDD}"/>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F297-4A6C-9590-73A9FE286FDD}"/>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F297-4A6C-9590-73A9FE286FDD}"/>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F297-4A6C-9590-73A9FE286FDD}"/>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F297-4A6C-9590-73A9FE286FDD}"/>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F297-4A6C-9590-73A9FE286FDD}"/>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F297-4A6C-9590-73A9FE286FDD}"/>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F297-4A6C-9590-73A9FE286FDD}"/>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F297-4A6C-9590-73A9FE286FDD}"/>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97-4A6C-9590-73A9FE286FDD}"/>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97-4A6C-9590-73A9FE286FDD}"/>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297-4A6C-9590-73A9FE286FDD}"/>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F297-4A6C-9590-73A9FE286FDD}"/>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F297-4A6C-9590-73A9FE286FDD}"/>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F297-4A6C-9590-73A9FE286FDD}"/>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F297-4A6C-9590-73A9FE286FDD}"/>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F297-4A6C-9590-73A9FE286FDD}"/>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297-4A6C-9590-73A9FE286FDD}"/>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'2018.5'!$O$8:$O$19</c:f>
              <c:numCache>
                <c:formatCode>#,##0_ </c:formatCode>
                <c:ptCount val="12"/>
                <c:pt idx="0">
                  <c:v>228114</c:v>
                </c:pt>
                <c:pt idx="1">
                  <c:v>171921.25</c:v>
                </c:pt>
                <c:pt idx="2">
                  <c:v>99101</c:v>
                </c:pt>
                <c:pt idx="3">
                  <c:v>92698.75</c:v>
                </c:pt>
                <c:pt idx="4">
                  <c:v>90363.75</c:v>
                </c:pt>
                <c:pt idx="5">
                  <c:v>68965.75</c:v>
                </c:pt>
                <c:pt idx="6">
                  <c:v>66727.25</c:v>
                </c:pt>
                <c:pt idx="7">
                  <c:v>58727</c:v>
                </c:pt>
                <c:pt idx="8">
                  <c:v>50783</c:v>
                </c:pt>
                <c:pt idx="9">
                  <c:v>48598</c:v>
                </c:pt>
                <c:pt idx="10">
                  <c:v>37824.25</c:v>
                </c:pt>
                <c:pt idx="11">
                  <c:v>122104</c:v>
                </c:pt>
              </c:numCache>
            </c:numRef>
          </c:val>
          <c:extLst>
            <c:ext xmlns:c16="http://schemas.microsoft.com/office/drawing/2014/chart" uri="{C3380CC4-5D6E-409C-BE32-E72D297353CC}">
              <c16:uniqueId val="{00000018-F297-4A6C-9590-73A9FE286FDD}"/>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297-4A6C-9590-73A9FE286F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297-4A6C-9590-73A9FE286F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297-4A6C-9590-73A9FE286F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297-4A6C-9590-73A9FE286FD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297-4A6C-9590-73A9FE286FD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297-4A6C-9590-73A9FE286FD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297-4A6C-9590-73A9FE286FD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297-4A6C-9590-73A9FE286FD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297-4A6C-9590-73A9FE286FD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297-4A6C-9590-73A9FE286FDD}"/>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297-4A6C-9590-73A9FE286FDD}"/>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297-4A6C-9590-73A9FE286FDD}"/>
              </c:ext>
            </c:extLst>
          </c:dPt>
          <c:cat>
            <c:strRef>
              <c:f>'2018.5'!$N$8:$N$19</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'2018.5'!$P$8:$P$19</c:f>
              <c:numCache>
                <c:formatCode>0.0%</c:formatCode>
                <c:ptCount val="12"/>
                <c:pt idx="0">
                  <c:v>0.20081730532216829</c:v>
                </c:pt>
                <c:pt idx="1">
                  <c:v>0.15134872104570007</c:v>
                </c:pt>
                <c:pt idx="2">
                  <c:v>8.7242325217795499E-2</c:v>
                </c:pt>
                <c:pt idx="3">
                  <c:v>8.1606184546907906E-2</c:v>
                </c:pt>
                <c:pt idx="4">
                  <c:v>7.955059651668063E-2</c:v>
                </c:pt>
                <c:pt idx="5">
                  <c:v>6.071313498742878E-2</c:v>
                </c:pt>
                <c:pt idx="6">
                  <c:v>5.8742499524617756E-2</c:v>
                </c:pt>
                <c:pt idx="7">
                  <c:v>5.1699579550816603E-2</c:v>
                </c:pt>
                <c:pt idx="8">
                  <c:v>4.4706178560613E-2</c:v>
                </c:pt>
                <c:pt idx="9">
                  <c:v>4.2782641153312533E-2</c:v>
                </c:pt>
                <c:pt idx="10">
                  <c:v>3.3298105161594746E-2</c:v>
                </c:pt>
                <c:pt idx="11">
                  <c:v>0.10749272841236417</c:v>
                </c:pt>
              </c:numCache>
            </c:numRef>
          </c:val>
          <c:extLst>
            <c:ext xmlns:c16="http://schemas.microsoft.com/office/drawing/2014/chart" uri="{C3380CC4-5D6E-409C-BE32-E72D297353CC}">
              <c16:uniqueId val="{00000031-F297-4A6C-9590-73A9FE286FD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710E-4071-B9D8-6F4EEDC989EA}"/>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710E-4071-B9D8-6F4EEDC989EA}"/>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710E-4071-B9D8-6F4EEDC989EA}"/>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710E-4071-B9D8-6F4EEDC989EA}"/>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710E-4071-B9D8-6F4EEDC989EA}"/>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710E-4071-B9D8-6F4EEDC989EA}"/>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'2018.5'!$D$34:$D$36</c:f>
              <c:strCache>
                <c:ptCount val="3"/>
                <c:pt idx="0">
                  <c:v>正社員</c:v>
                </c:pt>
                <c:pt idx="1">
                  <c:v>アルバイト・パート</c:v>
                </c:pt>
                <c:pt idx="2">
                  <c:v>契約社員他</c:v>
                </c:pt>
              </c:strCache>
            </c:strRef>
          </c:cat>
          <c:val>
            <c:numRef>
              <c:f>'2018.5'!$E$34:$E$36</c:f>
              <c:numCache>
                <c:formatCode>#,##0_ </c:formatCode>
                <c:ptCount val="3"/>
                <c:pt idx="0">
                  <c:v>241096.5</c:v>
                </c:pt>
                <c:pt idx="1">
                  <c:v>724444.75</c:v>
                </c:pt>
                <c:pt idx="2">
                  <c:v>73840.25</c:v>
                </c:pt>
              </c:numCache>
            </c:numRef>
          </c:val>
          <c:extLst>
            <c:ext xmlns:c16="http://schemas.microsoft.com/office/drawing/2014/chart" uri="{C3380CC4-5D6E-409C-BE32-E72D297353CC}">
              <c16:uniqueId val="{00000006-710E-4071-B9D8-6F4EEDC989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710E-4071-B9D8-6F4EEDC989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710E-4071-B9D8-6F4EEDC989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710E-4071-B9D8-6F4EEDC989EA}"/>
              </c:ext>
            </c:extLst>
          </c:dPt>
          <c:cat>
            <c:strRef>
              <c:f>'2018.5'!$D$34:$D$36</c:f>
              <c:strCache>
                <c:ptCount val="3"/>
                <c:pt idx="0">
                  <c:v>正社員</c:v>
                </c:pt>
                <c:pt idx="1">
                  <c:v>アルバイト・パート</c:v>
                </c:pt>
                <c:pt idx="2">
                  <c:v>契約社員他</c:v>
                </c:pt>
              </c:strCache>
            </c:strRef>
          </c:cat>
          <c:val>
            <c:numRef>
              <c:f>'2018.5'!$G$34:$G$36</c:f>
              <c:numCache>
                <c:formatCode>0.0%</c:formatCode>
                <c:ptCount val="3"/>
                <c:pt idx="0">
                  <c:v>0.2319615078775214</c:v>
                </c:pt>
                <c:pt idx="1">
                  <c:v>0.69699600194923617</c:v>
                </c:pt>
                <c:pt idx="2">
                  <c:v>7.1042490173242448E-2</c:v>
                </c:pt>
              </c:numCache>
            </c:numRef>
          </c:val>
          <c:extLst>
            <c:ext xmlns:c16="http://schemas.microsoft.com/office/drawing/2014/chart" uri="{C3380CC4-5D6E-409C-BE32-E72D297353CC}">
              <c16:uniqueId val="{0000000D-710E-4071-B9D8-6F4EEDC989EA}"/>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43FC-487B-BD88-479AF233DB83}"/>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43FC-487B-BD88-479AF233DB83}"/>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43FC-487B-BD88-479AF233DB83}"/>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43FC-487B-BD88-479AF233DB83}"/>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43FC-487B-BD88-479AF233DB83}"/>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43FC-487B-BD88-479AF233DB83}"/>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43FC-487B-BD88-479AF233DB83}"/>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43FC-487B-BD88-479AF233DB83}"/>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43FC-487B-BD88-479AF233DB83}"/>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43FC-487B-BD88-479AF233DB83}"/>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43FC-487B-BD88-479AF233DB83}"/>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43FC-487B-BD88-479AF233DB83}"/>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'2018.5'!$D$41:$D$46</c:f>
              <c:strCache>
                <c:ptCount val="6"/>
                <c:pt idx="0">
                  <c:v>北海道・東北</c:v>
                </c:pt>
                <c:pt idx="1">
                  <c:v>関東・甲信越</c:v>
                </c:pt>
                <c:pt idx="2">
                  <c:v>中部・北陸</c:v>
                </c:pt>
                <c:pt idx="3">
                  <c:v>近畿</c:v>
                </c:pt>
                <c:pt idx="4">
                  <c:v>中四国</c:v>
                </c:pt>
                <c:pt idx="5">
                  <c:v>九州・沖縄</c:v>
                </c:pt>
              </c:strCache>
            </c:strRef>
          </c:cat>
          <c:val>
            <c:numRef>
              <c:f>'2018.5'!$E$41:$E$46</c:f>
              <c:numCache>
                <c:formatCode>#,##0_);[Red]\(#,##0\)</c:formatCode>
                <c:ptCount val="6"/>
                <c:pt idx="0">
                  <c:v>68949.75</c:v>
                </c:pt>
                <c:pt idx="1">
                  <c:v>491714.25</c:v>
                </c:pt>
                <c:pt idx="2">
                  <c:v>156086.5</c:v>
                </c:pt>
                <c:pt idx="3" formatCode="0_);[Red]\(0\)">
                  <c:v>195200.75</c:v>
                </c:pt>
                <c:pt idx="4">
                  <c:v>51856.75</c:v>
                </c:pt>
                <c:pt idx="5">
                  <c:v>76860.25</c:v>
                </c:pt>
              </c:numCache>
            </c:numRef>
          </c:val>
          <c:extLst>
            <c:ext xmlns:c16="http://schemas.microsoft.com/office/drawing/2014/chart" uri="{C3380CC4-5D6E-409C-BE32-E72D297353CC}">
              <c16:uniqueId val="{0000000C-43FC-487B-BD88-479AF233DB8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43FC-487B-BD88-479AF233DB8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43FC-487B-BD88-479AF233DB8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43FC-487B-BD88-479AF233DB8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43FC-487B-BD88-479AF233DB8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43FC-487B-BD88-479AF233DB8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43FC-487B-BD88-479AF233DB83}"/>
              </c:ext>
            </c:extLst>
          </c:dPt>
          <c:cat>
            <c:strRef>
              <c:f>'2018.5'!$D$41:$D$46</c:f>
              <c:strCache>
                <c:ptCount val="6"/>
                <c:pt idx="0">
                  <c:v>北海道・東北</c:v>
                </c:pt>
                <c:pt idx="1">
                  <c:v>関東・甲信越</c:v>
                </c:pt>
                <c:pt idx="2">
                  <c:v>中部・北陸</c:v>
                </c:pt>
                <c:pt idx="3">
                  <c:v>近畿</c:v>
                </c:pt>
                <c:pt idx="4">
                  <c:v>中四国</c:v>
                </c:pt>
                <c:pt idx="5">
                  <c:v>九州・沖縄</c:v>
                </c:pt>
              </c:strCache>
            </c:strRef>
          </c:cat>
          <c:val>
            <c:numRef>
              <c:f>'2018.5'!$G$41:$G$46</c:f>
              <c:numCache>
                <c:formatCode>0.0%</c:formatCode>
                <c:ptCount val="6"/>
                <c:pt idx="0">
                  <c:v>6.6255264345770129E-2</c:v>
                </c:pt>
                <c:pt idx="1">
                  <c:v>0.47249856042019156</c:v>
                </c:pt>
                <c:pt idx="2">
                  <c:v>0.14998679934743853</c:v>
                </c:pt>
                <c:pt idx="3">
                  <c:v>0.18757250449410751</c:v>
                </c:pt>
                <c:pt idx="4">
                  <c:v>4.9830241289671326E-2</c:v>
                </c:pt>
                <c:pt idx="5">
                  <c:v>7.3856630102820953E-2</c:v>
                </c:pt>
              </c:numCache>
            </c:numRef>
          </c:val>
          <c:extLst>
            <c:ext xmlns:c16="http://schemas.microsoft.com/office/drawing/2014/chart" uri="{C3380CC4-5D6E-409C-BE32-E72D297353CC}">
              <c16:uniqueId val="{00000019-43FC-487B-BD88-479AF233DB83}"/>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●職種別グラフ</a:t>
            </a:r>
            <a:endParaRPr lang="en-US" sz="900"/>
          </a:p>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en-US" sz="900"/>
              <a:t>※3</a:t>
            </a:r>
            <a:r>
              <a:rPr lang="ja-JP" sz="900"/>
              <a:t>％未満の項目は「他」に含む</a:t>
            </a:r>
          </a:p>
        </c:rich>
      </c:tx>
      <c:layout>
        <c:manualLayout>
          <c:xMode val="edge"/>
          <c:yMode val="edge"/>
          <c:x val="9.2667275108778303E-3"/>
          <c:y val="1.8486133289282898E-2"/>
        </c:manualLayout>
      </c:layout>
      <c:overlay val="0"/>
      <c:spPr>
        <a:noFill/>
        <a:ln>
          <a:noFill/>
        </a:ln>
        <a:effectLst/>
      </c:spPr>
    </c:title>
    <c:autoTitleDeleted val="0"/>
    <c:plotArea>
      <c:layout/>
      <c:pieChart>
        <c:varyColors val="1"/>
        <c:ser>
          <c:idx val="0"/>
          <c:order val="0"/>
          <c:spPr>
            <a:solidFill>
              <a:schemeClr val="accent5">
                <a:lumMod val="75000"/>
              </a:schemeClr>
            </a:solidFill>
            <a:ln w="9525">
              <a:solidFill>
                <a:schemeClr val="bg1">
                  <a:alpha val="99000"/>
                </a:schemeClr>
              </a:solidFill>
            </a:ln>
          </c:spPr>
          <c:dPt>
            <c:idx val="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1-EEEA-44E2-8800-24A8EFF5CD74}"/>
              </c:ext>
            </c:extLst>
          </c:dPt>
          <c:dPt>
            <c:idx val="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3-EEEA-44E2-8800-24A8EFF5CD74}"/>
              </c:ext>
            </c:extLst>
          </c:dPt>
          <c:dPt>
            <c:idx val="2"/>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5-EEEA-44E2-8800-24A8EFF5CD74}"/>
              </c:ext>
            </c:extLst>
          </c:dPt>
          <c:dPt>
            <c:idx val="3"/>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7-EEEA-44E2-8800-24A8EFF5CD74}"/>
              </c:ext>
            </c:extLst>
          </c:dPt>
          <c:dPt>
            <c:idx val="4"/>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9-EEEA-44E2-8800-24A8EFF5CD74}"/>
              </c:ext>
            </c:extLst>
          </c:dPt>
          <c:dPt>
            <c:idx val="5"/>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B-EEEA-44E2-8800-24A8EFF5CD74}"/>
              </c:ext>
            </c:extLst>
          </c:dPt>
          <c:dPt>
            <c:idx val="6"/>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D-EEEA-44E2-8800-24A8EFF5CD74}"/>
              </c:ext>
            </c:extLst>
          </c:dPt>
          <c:dPt>
            <c:idx val="7"/>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0F-EEEA-44E2-8800-24A8EFF5CD74}"/>
              </c:ext>
            </c:extLst>
          </c:dPt>
          <c:dPt>
            <c:idx val="8"/>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1-EEEA-44E2-8800-24A8EFF5CD74}"/>
              </c:ext>
            </c:extLst>
          </c:dPt>
          <c:dPt>
            <c:idx val="9"/>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3-EEEA-44E2-8800-24A8EFF5CD74}"/>
              </c:ext>
            </c:extLst>
          </c:dPt>
          <c:dPt>
            <c:idx val="10"/>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5-EEEA-44E2-8800-24A8EFF5CD74}"/>
              </c:ext>
            </c:extLst>
          </c:dPt>
          <c:dPt>
            <c:idx val="11"/>
            <c:bubble3D val="0"/>
            <c:spPr>
              <a:solidFill>
                <a:schemeClr val="accent5">
                  <a:lumMod val="75000"/>
                </a:schemeClr>
              </a:solidFill>
              <a:ln w="9525">
                <a:solidFill>
                  <a:schemeClr val="bg1">
                    <a:alpha val="99000"/>
                  </a:schemeClr>
                </a:solidFill>
              </a:ln>
              <a:effectLst/>
            </c:spPr>
            <c:extLst>
              <c:ext xmlns:c16="http://schemas.microsoft.com/office/drawing/2014/chart" uri="{C3380CC4-5D6E-409C-BE32-E72D297353CC}">
                <c16:uniqueId val="{00000017-EEEA-44E2-8800-24A8EFF5CD74}"/>
              </c:ext>
            </c:extLst>
          </c:dPt>
          <c:dLbls>
            <c:dLbl>
              <c:idx val="0"/>
              <c:layout>
                <c:manualLayout>
                  <c:x val="-2.6239300841532712E-2"/>
                  <c:y val="6.196945589055253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EEA-44E2-8800-24A8EFF5CD74}"/>
                </c:ext>
              </c:extLst>
            </c:dLbl>
            <c:dLbl>
              <c:idx val="1"/>
              <c:layout>
                <c:manualLayout>
                  <c:x val="6.4038127151690031E-3"/>
                  <c:y val="-2.631118001441529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EEA-44E2-8800-24A8EFF5CD74}"/>
                </c:ext>
              </c:extLst>
            </c:dLbl>
            <c:dLbl>
              <c:idx val="5"/>
              <c:layout>
                <c:manualLayout>
                  <c:x val="-4.3206074931113475E-3"/>
                  <c:y val="-2.679966817619312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EEEA-44E2-8800-24A8EFF5CD74}"/>
                </c:ext>
              </c:extLst>
            </c:dLbl>
            <c:dLbl>
              <c:idx val="6"/>
              <c:layout>
                <c:manualLayout>
                  <c:x val="8.2198769575531679E-3"/>
                  <c:y val="1.425237648402757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EEEA-44E2-8800-24A8EFF5CD74}"/>
                </c:ext>
              </c:extLst>
            </c:dLbl>
            <c:dLbl>
              <c:idx val="7"/>
              <c:layout>
                <c:manualLayout>
                  <c:x val="-5.1914036535739262E-5"/>
                  <c:y val="6.1987679001264735E-2"/>
                </c:manualLayout>
              </c:layout>
              <c:showLegendKey val="0"/>
              <c:showVal val="1"/>
              <c:showCatName val="1"/>
              <c:showSerName val="0"/>
              <c:showPercent val="1"/>
              <c:showBubbleSize val="0"/>
              <c:extLst>
                <c:ext xmlns:c15="http://schemas.microsoft.com/office/drawing/2012/chart" uri="{CE6537A1-D6FC-4f65-9D91-7224C49458BB}">
                  <c15:layout>
                    <c:manualLayout>
                      <c:w val="0.25558006365031694"/>
                      <c:h val="0.11053540587219343"/>
                    </c:manualLayout>
                  </c15:layout>
                </c:ext>
                <c:ext xmlns:c16="http://schemas.microsoft.com/office/drawing/2014/chart" uri="{C3380CC4-5D6E-409C-BE32-E72D297353CC}">
                  <c16:uniqueId val="{0000000F-EEEA-44E2-8800-24A8EFF5CD74}"/>
                </c:ext>
              </c:extLst>
            </c:dLbl>
            <c:dLbl>
              <c:idx val="8"/>
              <c:layout>
                <c:manualLayout>
                  <c:x val="2.9433404643030604E-3"/>
                  <c:y val="6.4871010294697606E-2"/>
                </c:manualLayout>
              </c:layout>
              <c:showLegendKey val="0"/>
              <c:showVal val="1"/>
              <c:showCatName val="1"/>
              <c:showSerName val="0"/>
              <c:showPercent val="1"/>
              <c:showBubbleSize val="0"/>
              <c:extLst>
                <c:ext xmlns:c15="http://schemas.microsoft.com/office/drawing/2012/chart" uri="{CE6537A1-D6FC-4f65-9D91-7224C49458BB}">
                  <c15:layout>
                    <c:manualLayout>
                      <c:w val="0.25901396085867051"/>
                      <c:h val="0.12780656303972365"/>
                    </c:manualLayout>
                  </c15:layout>
                </c:ext>
                <c:ext xmlns:c16="http://schemas.microsoft.com/office/drawing/2014/chart" uri="{C3380CC4-5D6E-409C-BE32-E72D297353CC}">
                  <c16:uniqueId val="{00000011-EEEA-44E2-8800-24A8EFF5CD74}"/>
                </c:ext>
              </c:extLst>
            </c:dLbl>
            <c:dLbl>
              <c:idx val="9"/>
              <c:layout>
                <c:manualLayout>
                  <c:x val="3.9244539524041014E-3"/>
                  <c:y val="5.5105870833503323E-2"/>
                </c:manualLayout>
              </c:layout>
              <c:showLegendKey val="0"/>
              <c:showVal val="1"/>
              <c:showCatName val="1"/>
              <c:showSerName val="0"/>
              <c:showPercent val="1"/>
              <c:showBubbleSize val="0"/>
              <c:extLst>
                <c:ext xmlns:c15="http://schemas.microsoft.com/office/drawing/2012/chart" uri="{CE6537A1-D6FC-4f65-9D91-7224C49458BB}">
                  <c15:layout>
                    <c:manualLayout>
                      <c:w val="0.29629627340650949"/>
                      <c:h val="0.11139896373056994"/>
                    </c:manualLayout>
                  </c15:layout>
                </c:ext>
                <c:ext xmlns:c16="http://schemas.microsoft.com/office/drawing/2014/chart" uri="{C3380CC4-5D6E-409C-BE32-E72D297353CC}">
                  <c16:uniqueId val="{00000013-EEEA-44E2-8800-24A8EFF5CD74}"/>
                </c:ext>
              </c:extLst>
            </c:dLbl>
            <c:dLbl>
              <c:idx val="10"/>
              <c:layout>
                <c:manualLayout>
                  <c:x val="-1.0792248369111272E-2"/>
                  <c:y val="2.9809473297703074E-2"/>
                </c:manualLayout>
              </c:layout>
              <c:showLegendKey val="0"/>
              <c:showVal val="1"/>
              <c:showCatName val="1"/>
              <c:showSerName val="0"/>
              <c:showPercent val="1"/>
              <c:showBubbleSize val="0"/>
              <c:extLst>
                <c:ext xmlns:c15="http://schemas.microsoft.com/office/drawing/2012/chart" uri="{CE6537A1-D6FC-4f65-9D91-7224C49458BB}">
                  <c15:layout>
                    <c:manualLayout>
                      <c:w val="0.20799605947741723"/>
                      <c:h val="0.13126079447322972"/>
                    </c:manualLayout>
                  </c15:layout>
                </c:ext>
                <c:ext xmlns:c16="http://schemas.microsoft.com/office/drawing/2014/chart" uri="{C3380CC4-5D6E-409C-BE32-E72D297353CC}">
                  <c16:uniqueId val="{00000015-EEEA-44E2-8800-24A8EFF5CD74}"/>
                </c:ext>
              </c:extLst>
            </c:dLbl>
            <c:dLbl>
              <c:idx val="11"/>
              <c:layout>
                <c:manualLayout>
                  <c:x val="2.2885592278899473E-2"/>
                  <c:y val="-9.0764690683094659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EEEA-44E2-8800-24A8EFF5CD74}"/>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'2018.4'!$O$8:$O$19</c:f>
              <c:numCache>
                <c:formatCode>#,##0_ </c:formatCode>
                <c:ptCount val="12"/>
                <c:pt idx="0">
                  <c:v>264931.20000000001</c:v>
                </c:pt>
                <c:pt idx="1">
                  <c:v>195427.8</c:v>
                </c:pt>
                <c:pt idx="2">
                  <c:v>131206.6</c:v>
                </c:pt>
                <c:pt idx="3">
                  <c:v>120620</c:v>
                </c:pt>
                <c:pt idx="4">
                  <c:v>98442.6</c:v>
                </c:pt>
                <c:pt idx="5">
                  <c:v>74835.600000000006</c:v>
                </c:pt>
                <c:pt idx="6">
                  <c:v>71271.8</c:v>
                </c:pt>
                <c:pt idx="7">
                  <c:v>63846.2</c:v>
                </c:pt>
                <c:pt idx="8">
                  <c:v>53646.2</c:v>
                </c:pt>
                <c:pt idx="9">
                  <c:v>53473.4</c:v>
                </c:pt>
                <c:pt idx="10">
                  <c:v>37090.6</c:v>
                </c:pt>
                <c:pt idx="11">
                  <c:v>127299.19999999998</c:v>
                </c:pt>
              </c:numCache>
            </c:numRef>
          </c:val>
          <c:extLst>
            <c:ext xmlns:c16="http://schemas.microsoft.com/office/drawing/2014/chart" uri="{C3380CC4-5D6E-409C-BE32-E72D297353CC}">
              <c16:uniqueId val="{00000018-EEEA-44E2-8800-24A8EFF5CD7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EEEA-44E2-8800-24A8EFF5CD7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EEEA-44E2-8800-24A8EFF5CD7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EEEA-44E2-8800-24A8EFF5CD7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EEEA-44E2-8800-24A8EFF5CD7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EEEA-44E2-8800-24A8EFF5CD7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EEEA-44E2-8800-24A8EFF5CD7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EEEA-44E2-8800-24A8EFF5CD7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EEEA-44E2-8800-24A8EFF5CD7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EEEA-44E2-8800-24A8EFF5CD7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EEEA-44E2-8800-24A8EFF5CD7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EEEA-44E2-8800-24A8EFF5CD7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EEEA-44E2-8800-24A8EFF5CD74}"/>
              </c:ext>
            </c:extLst>
          </c:dPt>
          <c:cat>
            <c:strRef>
              <c:f>'2018.4'!$N$8:$N$19</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'2018.4'!$P$8:$P$19</c:f>
              <c:numCache>
                <c:formatCode>0.0%</c:formatCode>
                <c:ptCount val="12"/>
                <c:pt idx="0">
                  <c:v>0.20504063490255178</c:v>
                </c:pt>
                <c:pt idx="1">
                  <c:v>0.151249230704458</c:v>
                </c:pt>
                <c:pt idx="2">
                  <c:v>0.10154592802737145</c:v>
                </c:pt>
                <c:pt idx="3">
                  <c:v>9.3352543535626595E-2</c:v>
                </c:pt>
                <c:pt idx="4">
                  <c:v>7.618858483054447E-2</c:v>
                </c:pt>
                <c:pt idx="5">
                  <c:v>5.791820267795339E-2</c:v>
                </c:pt>
                <c:pt idx="6">
                  <c:v>5.5160038238786867E-2</c:v>
                </c:pt>
                <c:pt idx="7">
                  <c:v>4.9413075485693271E-2</c:v>
                </c:pt>
                <c:pt idx="8">
                  <c:v>4.151889587979548E-2</c:v>
                </c:pt>
                <c:pt idx="9">
                  <c:v>4.138515919000145E-2</c:v>
                </c:pt>
                <c:pt idx="10">
                  <c:v>2.8705868440246324E-2</c:v>
                </c:pt>
                <c:pt idx="11">
                  <c:v>9.8521838086970945E-2</c:v>
                </c:pt>
              </c:numCache>
            </c:numRef>
          </c:val>
          <c:extLst>
            <c:ext xmlns:c16="http://schemas.microsoft.com/office/drawing/2014/chart" uri="{C3380CC4-5D6E-409C-BE32-E72D297353CC}">
              <c16:uniqueId val="{00000031-EEEA-44E2-8800-24A8EFF5CD74}"/>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●雇用形態別グラフ</a:t>
            </a:r>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alpha val="99000"/>
                </a:schemeClr>
              </a:solidFill>
            </a:ln>
          </c:spPr>
          <c:dPt>
            <c:idx val="0"/>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1-B58C-4B93-8399-93ED4A3AA40B}"/>
              </c:ext>
            </c:extLst>
          </c:dPt>
          <c:dPt>
            <c:idx val="1"/>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3-B58C-4B93-8399-93ED4A3AA40B}"/>
              </c:ext>
            </c:extLst>
          </c:dPt>
          <c:dPt>
            <c:idx val="2"/>
            <c:bubble3D val="0"/>
            <c:spPr>
              <a:solidFill>
                <a:schemeClr val="accent5">
                  <a:lumMod val="40000"/>
                  <a:lumOff val="60000"/>
                </a:schemeClr>
              </a:solidFill>
              <a:ln w="9525">
                <a:solidFill>
                  <a:schemeClr val="bg1">
                    <a:alpha val="99000"/>
                  </a:schemeClr>
                </a:solidFill>
              </a:ln>
              <a:effectLst/>
            </c:spPr>
            <c:extLst>
              <c:ext xmlns:c16="http://schemas.microsoft.com/office/drawing/2014/chart" uri="{C3380CC4-5D6E-409C-BE32-E72D297353CC}">
                <c16:uniqueId val="{00000005-B58C-4B93-8399-93ED4A3AA40B}"/>
              </c:ext>
            </c:extLst>
          </c:dPt>
          <c:dLbls>
            <c:dLbl>
              <c:idx val="0"/>
              <c:layout>
                <c:manualLayout>
                  <c:x val="-3.3805878552971576E-2"/>
                  <c:y val="1.3057919621749408E-2"/>
                </c:manualLayout>
              </c:layout>
              <c:showLegendKey val="0"/>
              <c:showVal val="1"/>
              <c:showCatName val="1"/>
              <c:showSerName val="0"/>
              <c:showPercent val="1"/>
              <c:showBubbleSize val="0"/>
              <c:extLst>
                <c:ext xmlns:c15="http://schemas.microsoft.com/office/drawing/2012/chart" uri="{CE6537A1-D6FC-4f65-9D91-7224C49458BB}">
                  <c15:layout>
                    <c:manualLayout>
                      <c:w val="0.36054005167958658"/>
                      <c:h val="0.13795862884160756"/>
                    </c:manualLayout>
                  </c15:layout>
                </c:ext>
                <c:ext xmlns:c16="http://schemas.microsoft.com/office/drawing/2014/chart" uri="{C3380CC4-5D6E-409C-BE32-E72D297353CC}">
                  <c16:uniqueId val="{00000001-B58C-4B93-8399-93ED4A3AA40B}"/>
                </c:ext>
              </c:extLst>
            </c:dLbl>
            <c:dLbl>
              <c:idx val="1"/>
              <c:layout>
                <c:manualLayout>
                  <c:x val="0.21389534227388862"/>
                  <c:y val="-0.21282051282051273"/>
                </c:manualLayout>
              </c:layout>
              <c:showLegendKey val="0"/>
              <c:showVal val="1"/>
              <c:showCatName val="1"/>
              <c:showSerName val="0"/>
              <c:showPercent val="1"/>
              <c:showBubbleSize val="0"/>
              <c:extLst>
                <c:ext xmlns:c15="http://schemas.microsoft.com/office/drawing/2012/chart" uri="{CE6537A1-D6FC-4f65-9D91-7224C49458BB}">
                  <c15:layout>
                    <c:manualLayout>
                      <c:w val="0.38317409560723509"/>
                      <c:h val="0.18186820330969267"/>
                    </c:manualLayout>
                  </c15:layout>
                </c:ext>
                <c:ext xmlns:c16="http://schemas.microsoft.com/office/drawing/2014/chart" uri="{C3380CC4-5D6E-409C-BE32-E72D297353CC}">
                  <c16:uniqueId val="{00000003-B58C-4B93-8399-93ED4A3AA40B}"/>
                </c:ext>
              </c:extLst>
            </c:dLbl>
            <c:dLbl>
              <c:idx val="2"/>
              <c:layout>
                <c:manualLayout>
                  <c:x val="1.5048449612403101E-2"/>
                  <c:y val="0.13947990543735225"/>
                </c:manualLayout>
              </c:layout>
              <c:showLegendKey val="0"/>
              <c:showVal val="1"/>
              <c:showCatName val="1"/>
              <c:showSerName val="0"/>
              <c:showPercent val="1"/>
              <c:showBubbleSize val="0"/>
              <c:extLst>
                <c:ext xmlns:c15="http://schemas.microsoft.com/office/drawing/2012/chart" uri="{CE6537A1-D6FC-4f65-9D91-7224C49458BB}">
                  <c15:layout>
                    <c:manualLayout>
                      <c:w val="0.34867571059431524"/>
                      <c:h val="0.11540336879432624"/>
                    </c:manualLayout>
                  </c15:layout>
                </c:ext>
                <c:ext xmlns:c16="http://schemas.microsoft.com/office/drawing/2014/chart" uri="{C3380CC4-5D6E-409C-BE32-E72D297353CC}">
                  <c16:uniqueId val="{00000005-B58C-4B93-8399-93ED4A3AA40B}"/>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'2018.4'!$D$34:$D$36</c:f>
              <c:strCache>
                <c:ptCount val="3"/>
                <c:pt idx="0">
                  <c:v>正社員</c:v>
                </c:pt>
                <c:pt idx="1">
                  <c:v>アルバイト・パート</c:v>
                </c:pt>
                <c:pt idx="2">
                  <c:v>契約社員他</c:v>
                </c:pt>
              </c:strCache>
            </c:strRef>
          </c:cat>
          <c:val>
            <c:numRef>
              <c:f>'2018.4'!$E$34:$E$36</c:f>
              <c:numCache>
                <c:formatCode>#,##0_ </c:formatCode>
                <c:ptCount val="3"/>
                <c:pt idx="0">
                  <c:v>253606.6</c:v>
                </c:pt>
                <c:pt idx="1">
                  <c:v>857493</c:v>
                </c:pt>
                <c:pt idx="2">
                  <c:v>79025.8</c:v>
                </c:pt>
              </c:numCache>
            </c:numRef>
          </c:val>
          <c:extLst>
            <c:ext xmlns:c16="http://schemas.microsoft.com/office/drawing/2014/chart" uri="{C3380CC4-5D6E-409C-BE32-E72D297353CC}">
              <c16:uniqueId val="{00000006-B58C-4B93-8399-93ED4A3AA40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B58C-4B93-8399-93ED4A3AA4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B58C-4B93-8399-93ED4A3AA4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B58C-4B93-8399-93ED4A3AA40B}"/>
              </c:ext>
            </c:extLst>
          </c:dPt>
          <c:cat>
            <c:strRef>
              <c:f>'2018.4'!$D$34:$D$36</c:f>
              <c:strCache>
                <c:ptCount val="3"/>
                <c:pt idx="0">
                  <c:v>正社員</c:v>
                </c:pt>
                <c:pt idx="1">
                  <c:v>アルバイト・パート</c:v>
                </c:pt>
                <c:pt idx="2">
                  <c:v>契約社員他</c:v>
                </c:pt>
              </c:strCache>
            </c:strRef>
          </c:cat>
          <c:val>
            <c:numRef>
              <c:f>'2018.4'!$G$34:$G$36</c:f>
              <c:numCache>
                <c:formatCode>0.0%</c:formatCode>
                <c:ptCount val="3"/>
                <c:pt idx="0">
                  <c:v>0.21309233463969429</c:v>
                </c:pt>
                <c:pt idx="1">
                  <c:v>0.72050642730589576</c:v>
                </c:pt>
                <c:pt idx="2">
                  <c:v>6.6401238054410075E-2</c:v>
                </c:pt>
              </c:numCache>
            </c:numRef>
          </c:val>
          <c:extLst>
            <c:ext xmlns:c16="http://schemas.microsoft.com/office/drawing/2014/chart" uri="{C3380CC4-5D6E-409C-BE32-E72D297353CC}">
              <c16:uniqueId val="{0000000D-B58C-4B93-8399-93ED4A3AA40B}"/>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●地域別グラフ</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pieChart>
        <c:varyColors val="1"/>
        <c:ser>
          <c:idx val="0"/>
          <c:order val="0"/>
          <c:spPr>
            <a:solidFill>
              <a:schemeClr val="accent5">
                <a:lumMod val="40000"/>
                <a:lumOff val="60000"/>
              </a:schemeClr>
            </a:solidFill>
            <a:ln w="9525">
              <a:solidFill>
                <a:schemeClr val="bg1"/>
              </a:solidFill>
            </a:ln>
          </c:spPr>
          <c:dPt>
            <c:idx val="0"/>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1-934E-43D1-93FB-752EA5C1C8E1}"/>
              </c:ext>
            </c:extLst>
          </c:dPt>
          <c:dPt>
            <c:idx val="1"/>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3-934E-43D1-93FB-752EA5C1C8E1}"/>
              </c:ext>
            </c:extLst>
          </c:dPt>
          <c:dPt>
            <c:idx val="2"/>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5-934E-43D1-93FB-752EA5C1C8E1}"/>
              </c:ext>
            </c:extLst>
          </c:dPt>
          <c:dPt>
            <c:idx val="3"/>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7-934E-43D1-93FB-752EA5C1C8E1}"/>
              </c:ext>
            </c:extLst>
          </c:dPt>
          <c:dPt>
            <c:idx val="4"/>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9-934E-43D1-93FB-752EA5C1C8E1}"/>
              </c:ext>
            </c:extLst>
          </c:dPt>
          <c:dPt>
            <c:idx val="5"/>
            <c:bubble3D val="0"/>
            <c:spPr>
              <a:solidFill>
                <a:schemeClr val="accent5">
                  <a:lumMod val="40000"/>
                  <a:lumOff val="60000"/>
                </a:schemeClr>
              </a:solidFill>
              <a:ln w="9525">
                <a:solidFill>
                  <a:schemeClr val="bg1"/>
                </a:solidFill>
              </a:ln>
              <a:effectLst/>
            </c:spPr>
            <c:extLst>
              <c:ext xmlns:c16="http://schemas.microsoft.com/office/drawing/2014/chart" uri="{C3380CC4-5D6E-409C-BE32-E72D297353CC}">
                <c16:uniqueId val="{0000000B-934E-43D1-93FB-752EA5C1C8E1}"/>
              </c:ext>
            </c:extLst>
          </c:dPt>
          <c:dLbls>
            <c:dLbl>
              <c:idx val="0"/>
              <c:layout>
                <c:manualLayout>
                  <c:x val="1.3369186046511553E-2"/>
                  <c:y val="1.2314864066193846E-2"/>
                </c:manualLayout>
              </c:layout>
              <c:showLegendKey val="0"/>
              <c:showVal val="1"/>
              <c:showCatName val="1"/>
              <c:showSerName val="0"/>
              <c:showPercent val="1"/>
              <c:showBubbleSize val="0"/>
              <c:extLst>
                <c:ext xmlns:c15="http://schemas.microsoft.com/office/drawing/2012/chart" uri="{CE6537A1-D6FC-4f65-9D91-7224C49458BB}">
                  <c15:layout>
                    <c:manualLayout>
                      <c:w val="0.27383365633074935"/>
                      <c:h val="0.12084515366430258"/>
                    </c:manualLayout>
                  </c15:layout>
                </c:ext>
                <c:ext xmlns:c16="http://schemas.microsoft.com/office/drawing/2014/chart" uri="{C3380CC4-5D6E-409C-BE32-E72D297353CC}">
                  <c16:uniqueId val="{00000001-934E-43D1-93FB-752EA5C1C8E1}"/>
                </c:ext>
              </c:extLst>
            </c:dLbl>
            <c:dLbl>
              <c:idx val="1"/>
              <c:layout>
                <c:manualLayout>
                  <c:x val="-4.1020671834625398E-2"/>
                  <c:y val="0.21021838061465709"/>
                </c:manualLayout>
              </c:layout>
              <c:showLegendKey val="0"/>
              <c:showVal val="1"/>
              <c:showCatName val="1"/>
              <c:showSerName val="0"/>
              <c:showPercent val="1"/>
              <c:showBubbleSize val="0"/>
              <c:extLst>
                <c:ext xmlns:c15="http://schemas.microsoft.com/office/drawing/2012/chart" uri="{CE6537A1-D6FC-4f65-9D91-7224C49458BB}">
                  <c15:layout>
                    <c:manualLayout>
                      <c:w val="0.34559916020671833"/>
                      <c:h val="0.13698286052009456"/>
                    </c:manualLayout>
                  </c15:layout>
                </c:ext>
                <c:ext xmlns:c16="http://schemas.microsoft.com/office/drawing/2014/chart" uri="{C3380CC4-5D6E-409C-BE32-E72D297353CC}">
                  <c16:uniqueId val="{00000003-934E-43D1-93FB-752EA5C1C8E1}"/>
                </c:ext>
              </c:extLst>
            </c:dLbl>
            <c:dLbl>
              <c:idx val="2"/>
              <c:layout>
                <c:manualLayout>
                  <c:x val="3.0765503875968991E-2"/>
                  <c:y val="4.8537234042553192E-3"/>
                </c:manualLayout>
              </c:layout>
              <c:showLegendKey val="0"/>
              <c:showVal val="1"/>
              <c:showCatName val="1"/>
              <c:showSerName val="0"/>
              <c:showPercent val="1"/>
              <c:showBubbleSize val="0"/>
              <c:extLst>
                <c:ext xmlns:c15="http://schemas.microsoft.com/office/drawing/2012/chart" uri="{CE6537A1-D6FC-4f65-9D91-7224C49458BB}">
                  <c15:layout>
                    <c:manualLayout>
                      <c:w val="0.35482881136950906"/>
                      <c:h val="0.1125886524822695"/>
                    </c:manualLayout>
                  </c15:layout>
                </c:ext>
                <c:ext xmlns:c16="http://schemas.microsoft.com/office/drawing/2014/chart" uri="{C3380CC4-5D6E-409C-BE32-E72D297353CC}">
                  <c16:uniqueId val="{00000005-934E-43D1-93FB-752EA5C1C8E1}"/>
                </c:ext>
              </c:extLst>
            </c:dLbl>
            <c:dLbl>
              <c:idx val="3"/>
              <c:layout>
                <c:manualLayout>
                  <c:x val="7.793927648578812E-2"/>
                  <c:y val="7.2080821513002366E-2"/>
                </c:manualLayout>
              </c:layout>
              <c:showLegendKey val="0"/>
              <c:showVal val="1"/>
              <c:showCatName val="1"/>
              <c:showSerName val="0"/>
              <c:showPercent val="1"/>
              <c:showBubbleSize val="0"/>
              <c:extLst>
                <c:ext xmlns:c15="http://schemas.microsoft.com/office/drawing/2012/chart" uri="{CE6537A1-D6FC-4f65-9D91-7224C49458BB}">
                  <c15:layout>
                    <c:manualLayout>
                      <c:w val="0.3343184754521964"/>
                      <c:h val="0.13792109929078011"/>
                    </c:manualLayout>
                  </c15:layout>
                </c:ext>
                <c:ext xmlns:c16="http://schemas.microsoft.com/office/drawing/2014/chart" uri="{C3380CC4-5D6E-409C-BE32-E72D297353CC}">
                  <c16:uniqueId val="{00000007-934E-43D1-93FB-752EA5C1C8E1}"/>
                </c:ext>
              </c:extLst>
            </c:dLbl>
            <c:dLbl>
              <c:idx val="4"/>
              <c:layout>
                <c:manualLayout>
                  <c:x val="5.1646156330749357E-2"/>
                  <c:y val="7.6615248226950358E-2"/>
                </c:manualLayout>
              </c:layout>
              <c:showLegendKey val="0"/>
              <c:showVal val="1"/>
              <c:showCatName val="1"/>
              <c:showSerName val="0"/>
              <c:showPercent val="1"/>
              <c:showBubbleSize val="0"/>
              <c:extLst>
                <c:ext xmlns:c15="http://schemas.microsoft.com/office/drawing/2012/chart" uri="{CE6537A1-D6FC-4f65-9D91-7224C49458BB}">
                  <c15:layout>
                    <c:manualLayout>
                      <c:w val="0.26425516795865628"/>
                      <c:h val="0.13795862884160756"/>
                    </c:manualLayout>
                  </c15:layout>
                </c:ext>
                <c:ext xmlns:c16="http://schemas.microsoft.com/office/drawing/2014/chart" uri="{C3380CC4-5D6E-409C-BE32-E72D297353CC}">
                  <c16:uniqueId val="{00000009-934E-43D1-93FB-752EA5C1C8E1}"/>
                </c:ext>
              </c:extLst>
            </c:dLbl>
            <c:dLbl>
              <c:idx val="5"/>
              <c:layout>
                <c:manualLayout>
                  <c:x val="4.4827357881136912E-2"/>
                  <c:y val="1.7669473995271859E-2"/>
                </c:manualLayout>
              </c:layout>
              <c:showLegendKey val="0"/>
              <c:showVal val="1"/>
              <c:showCatName val="1"/>
              <c:showSerName val="0"/>
              <c:showPercent val="1"/>
              <c:showBubbleSize val="0"/>
              <c:extLst>
                <c:ext xmlns:c15="http://schemas.microsoft.com/office/drawing/2012/chart" uri="{CE6537A1-D6FC-4f65-9D91-7224C49458BB}">
                  <c15:layout>
                    <c:manualLayout>
                      <c:w val="0.2888675710594315"/>
                      <c:h val="0.12932683215130023"/>
                    </c:manualLayout>
                  </c15:layout>
                </c:ext>
                <c:ext xmlns:c16="http://schemas.microsoft.com/office/drawing/2014/chart" uri="{C3380CC4-5D6E-409C-BE32-E72D297353CC}">
                  <c16:uniqueId val="{0000000B-934E-43D1-93FB-752EA5C1C8E1}"/>
                </c:ext>
              </c:extLst>
            </c:dLbl>
            <c:numFmt formatCode="0.0%"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Century Gothic" panose="020B0502020202020204" pitchFamily="34" charset="0"/>
                    <a:ea typeface="ＭＳ Ｐゴシック" panose="020B0600070205080204" pitchFamily="50" charset="-128"/>
                    <a:cs typeface="+mn-cs"/>
                  </a:defRPr>
                </a:pPr>
                <a:endParaRPr lang="ja-JP"/>
              </a:p>
            </c:txPr>
            <c:showLegendKey val="0"/>
            <c:showVal val="1"/>
            <c:showCatName val="1"/>
            <c:showSerName val="0"/>
            <c:showPercent val="1"/>
            <c:showBubbleSize val="0"/>
            <c:showLeaderLines val="0"/>
            <c:extLst>
              <c:ext xmlns:c15="http://schemas.microsoft.com/office/drawing/2012/chart" uri="{CE6537A1-D6FC-4f65-9D91-7224C49458BB}"/>
            </c:extLst>
          </c:dLbls>
          <c:cat>
            <c:strRef>
              <c:f>'2018.4'!$D$41:$D$46</c:f>
              <c:strCache>
                <c:ptCount val="6"/>
                <c:pt idx="0">
                  <c:v>北海道・東北</c:v>
                </c:pt>
                <c:pt idx="1">
                  <c:v>関東・甲信越</c:v>
                </c:pt>
                <c:pt idx="2">
                  <c:v>中部・北陸</c:v>
                </c:pt>
                <c:pt idx="3">
                  <c:v>近畿</c:v>
                </c:pt>
                <c:pt idx="4">
                  <c:v>中四国</c:v>
                </c:pt>
                <c:pt idx="5">
                  <c:v>九州・沖縄</c:v>
                </c:pt>
              </c:strCache>
            </c:strRef>
          </c:cat>
          <c:val>
            <c:numRef>
              <c:f>'2018.4'!$E$41:$E$46</c:f>
              <c:numCache>
                <c:formatCode>#,##0_);[Red]\(#,##0\)</c:formatCode>
                <c:ptCount val="6"/>
                <c:pt idx="0">
                  <c:v>79457.600000000006</c:v>
                </c:pt>
                <c:pt idx="1">
                  <c:v>559320.6</c:v>
                </c:pt>
                <c:pt idx="2">
                  <c:v>181009.80000000002</c:v>
                </c:pt>
                <c:pt idx="3" formatCode="0_);[Red]\(0\)">
                  <c:v>221947.80000000005</c:v>
                </c:pt>
                <c:pt idx="4">
                  <c:v>59849.599999999999</c:v>
                </c:pt>
                <c:pt idx="5">
                  <c:v>89617.600000000006</c:v>
                </c:pt>
              </c:numCache>
            </c:numRef>
          </c:val>
          <c:extLst>
            <c:ext xmlns:c16="http://schemas.microsoft.com/office/drawing/2014/chart" uri="{C3380CC4-5D6E-409C-BE32-E72D297353CC}">
              <c16:uniqueId val="{0000000C-934E-43D1-93FB-752EA5C1C8E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934E-43D1-93FB-752EA5C1C8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934E-43D1-93FB-752EA5C1C8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934E-43D1-93FB-752EA5C1C8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934E-43D1-93FB-752EA5C1C8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934E-43D1-93FB-752EA5C1C8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934E-43D1-93FB-752EA5C1C8E1}"/>
              </c:ext>
            </c:extLst>
          </c:dPt>
          <c:cat>
            <c:strRef>
              <c:f>'2018.4'!$D$41:$D$46</c:f>
              <c:strCache>
                <c:ptCount val="6"/>
                <c:pt idx="0">
                  <c:v>北海道・東北</c:v>
                </c:pt>
                <c:pt idx="1">
                  <c:v>関東・甲信越</c:v>
                </c:pt>
                <c:pt idx="2">
                  <c:v>中部・北陸</c:v>
                </c:pt>
                <c:pt idx="3">
                  <c:v>近畿</c:v>
                </c:pt>
                <c:pt idx="4">
                  <c:v>中四国</c:v>
                </c:pt>
                <c:pt idx="5">
                  <c:v>九州・沖縄</c:v>
                </c:pt>
              </c:strCache>
            </c:strRef>
          </c:cat>
          <c:val>
            <c:numRef>
              <c:f>'2018.4'!$G$41:$G$46</c:f>
              <c:numCache>
                <c:formatCode>0.0%</c:formatCode>
                <c:ptCount val="6"/>
                <c:pt idx="0">
                  <c:v>6.6703660081447083E-2</c:v>
                </c:pt>
                <c:pt idx="1">
                  <c:v>0.46954263882814262</c:v>
                </c:pt>
                <c:pt idx="2">
                  <c:v>0.15195546015246772</c:v>
                </c:pt>
                <c:pt idx="3">
                  <c:v>0.18632239844929877</c:v>
                </c:pt>
                <c:pt idx="4">
                  <c:v>5.0242989649958908E-2</c:v>
                </c:pt>
                <c:pt idx="5">
                  <c:v>7.523285283868493E-2</c:v>
                </c:pt>
              </c:numCache>
            </c:numRef>
          </c:val>
          <c:extLst>
            <c:ext xmlns:c16="http://schemas.microsoft.com/office/drawing/2014/chart" uri="{C3380CC4-5D6E-409C-BE32-E72D297353CC}">
              <c16:uniqueId val="{00000019-934E-43D1-93FB-752EA5C1C8E1}"/>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lumMod val="95000"/>
      </a:schemeClr>
    </a:solidFill>
    <a:ln w="3175" cap="flat" cmpd="sng" algn="ctr">
      <a:no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819C-492D-A718-04C9D2847BE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819C-492D-A718-04C9D2847BE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819C-492D-A718-04C9D2847BEA}"/>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819C-492D-A718-04C9D2847BEA}"/>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819C-492D-A718-04C9D2847BEA}"/>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819C-492D-A718-04C9D2847BEA}"/>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819C-492D-A718-04C9D2847BEA}"/>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819C-492D-A718-04C9D2847BEA}"/>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819C-492D-A718-04C9D2847BEA}"/>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819C-492D-A718-04C9D2847BEA}"/>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819C-492D-A718-04C9D2847BEA}"/>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819C-492D-A718-04C9D2847BEA}"/>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9C-492D-A718-04C9D2847BEA}"/>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9C-492D-A718-04C9D2847BEA}"/>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819C-492D-A718-04C9D2847BEA}"/>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819C-492D-A718-04C9D2847BE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'2018.03'!$N$5:$N$16</c:f>
              <c:numCache>
                <c:formatCode>#,##0_ </c:formatCode>
                <c:ptCount val="12"/>
                <c:pt idx="0">
                  <c:v>233329</c:v>
                </c:pt>
                <c:pt idx="1">
                  <c:v>173158.5</c:v>
                </c:pt>
                <c:pt idx="2">
                  <c:v>97538.25</c:v>
                </c:pt>
                <c:pt idx="3">
                  <c:v>93964.75</c:v>
                </c:pt>
                <c:pt idx="4">
                  <c:v>88933</c:v>
                </c:pt>
                <c:pt idx="5">
                  <c:v>68848</c:v>
                </c:pt>
                <c:pt idx="6">
                  <c:v>68155.5</c:v>
                </c:pt>
                <c:pt idx="7">
                  <c:v>58721.25</c:v>
                </c:pt>
                <c:pt idx="8">
                  <c:v>51154</c:v>
                </c:pt>
                <c:pt idx="9">
                  <c:v>50695.75</c:v>
                </c:pt>
                <c:pt idx="10">
                  <c:v>39580</c:v>
                </c:pt>
                <c:pt idx="11">
                  <c:v>119035</c:v>
                </c:pt>
              </c:numCache>
            </c:numRef>
          </c:val>
          <c:extLst>
            <c:ext xmlns:c16="http://schemas.microsoft.com/office/drawing/2014/chart" uri="{C3380CC4-5D6E-409C-BE32-E72D297353CC}">
              <c16:uniqueId val="{00000018-819C-492D-A718-04C9D2847BE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819C-492D-A718-04C9D2847BE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819C-492D-A718-04C9D2847BE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819C-492D-A718-04C9D2847BE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819C-492D-A718-04C9D2847BE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819C-492D-A718-04C9D2847BE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819C-492D-A718-04C9D2847BE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819C-492D-A718-04C9D2847BE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819C-492D-A718-04C9D2847BE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819C-492D-A718-04C9D2847BE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819C-492D-A718-04C9D2847BE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819C-492D-A718-04C9D2847BE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819C-492D-A718-04C9D2847BEA}"/>
              </c:ext>
            </c:extLst>
          </c:dPt>
          <c:cat>
            <c:strRef>
              <c:f>'2018.03'!$M$5:$M$16</c:f>
              <c:strCache>
                <c:ptCount val="12"/>
                <c:pt idx="0">
                  <c:v>販売（販売）</c:v>
                </c:pt>
                <c:pt idx="1">
                  <c:v>サービス（給仕）</c:v>
                </c:pt>
                <c:pt idx="2">
                  <c:v>サービス（調理）</c:v>
                </c:pt>
                <c:pt idx="3">
                  <c:v>運搬・清掃・包装等</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'2018.03'!$O$5:$O$16</c:f>
              <c:numCache>
                <c:formatCode>0.0%</c:formatCode>
                <c:ptCount val="12"/>
                <c:pt idx="0">
                  <c:v>0.20411717826671555</c:v>
                </c:pt>
                <c:pt idx="1">
                  <c:v>0.15147977496537962</c:v>
                </c:pt>
                <c:pt idx="2">
                  <c:v>8.5326866197829962E-2</c:v>
                </c:pt>
                <c:pt idx="3">
                  <c:v>8.2200753556297579E-2</c:v>
                </c:pt>
                <c:pt idx="4">
                  <c:v>7.7798957758331858E-2</c:v>
                </c:pt>
                <c:pt idx="5">
                  <c:v>6.0228516340904183E-2</c:v>
                </c:pt>
                <c:pt idx="6">
                  <c:v>5.9622714464799192E-2</c:v>
                </c:pt>
                <c:pt idx="7">
                  <c:v>5.1369593382281545E-2</c:v>
                </c:pt>
                <c:pt idx="8">
                  <c:v>4.4749731653826001E-2</c:v>
                </c:pt>
                <c:pt idx="9">
                  <c:v>4.4348852650612842E-2</c:v>
                </c:pt>
                <c:pt idx="10">
                  <c:v>3.462474838445543E-2</c:v>
                </c:pt>
                <c:pt idx="11">
                  <c:v>0.10413231237856625</c:v>
                </c:pt>
              </c:numCache>
            </c:numRef>
          </c:val>
          <c:extLst>
            <c:ext xmlns:c16="http://schemas.microsoft.com/office/drawing/2014/chart" uri="{C3380CC4-5D6E-409C-BE32-E72D297353CC}">
              <c16:uniqueId val="{00000031-819C-492D-A718-04C9D2847BE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AF5-4F5F-8ED4-EBE3949FE2D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AF5-4F5F-8ED4-EBE3949FE2D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AF5-4F5F-8ED4-EBE3949FE2D2}"/>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AF5-4F5F-8ED4-EBE3949FE2D2}"/>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AF5-4F5F-8ED4-EBE3949FE2D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'2018.03'!$C$31:$C$33</c:f>
              <c:strCache>
                <c:ptCount val="3"/>
                <c:pt idx="0">
                  <c:v>正社員</c:v>
                </c:pt>
                <c:pt idx="1">
                  <c:v>アルバイト・パート</c:v>
                </c:pt>
                <c:pt idx="2">
                  <c:v>契約社員他</c:v>
                </c:pt>
              </c:strCache>
            </c:strRef>
          </c:cat>
          <c:val>
            <c:numRef>
              <c:f>'2018.03'!$D$31:$D$33</c:f>
              <c:numCache>
                <c:formatCode>#,##0_ </c:formatCode>
                <c:ptCount val="3"/>
                <c:pt idx="0">
                  <c:v>226371</c:v>
                </c:pt>
                <c:pt idx="1">
                  <c:v>730309</c:v>
                </c:pt>
                <c:pt idx="2">
                  <c:v>78391.75</c:v>
                </c:pt>
              </c:numCache>
            </c:numRef>
          </c:val>
          <c:extLst>
            <c:ext xmlns:c16="http://schemas.microsoft.com/office/drawing/2014/chart" uri="{C3380CC4-5D6E-409C-BE32-E72D297353CC}">
              <c16:uniqueId val="{00000006-DAF5-4F5F-8ED4-EBE3949FE2D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DAF5-4F5F-8ED4-EBE3949FE2D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DAF5-4F5F-8ED4-EBE3949FE2D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DAF5-4F5F-8ED4-EBE3949FE2D2}"/>
              </c:ext>
            </c:extLst>
          </c:dPt>
          <c:cat>
            <c:strRef>
              <c:f>'2018.03'!$C$31:$C$33</c:f>
              <c:strCache>
                <c:ptCount val="3"/>
                <c:pt idx="0">
                  <c:v>正社員</c:v>
                </c:pt>
                <c:pt idx="1">
                  <c:v>アルバイト・パート</c:v>
                </c:pt>
                <c:pt idx="2">
                  <c:v>契約社員他</c:v>
                </c:pt>
              </c:strCache>
            </c:strRef>
          </c:cat>
          <c:val>
            <c:numRef>
              <c:f>'2018.03'!$F$31:$F$33</c:f>
              <c:numCache>
                <c:formatCode>0.0%</c:formatCode>
                <c:ptCount val="3"/>
                <c:pt idx="0">
                  <c:v>0.218700728065294</c:v>
                </c:pt>
                <c:pt idx="1">
                  <c:v>0.70556347770976313</c:v>
                </c:pt>
                <c:pt idx="2">
                  <c:v>7.573555269585111E-2</c:v>
                </c:pt>
              </c:numCache>
            </c:numRef>
          </c:val>
          <c:extLst>
            <c:ext xmlns:c16="http://schemas.microsoft.com/office/drawing/2014/chart" uri="{C3380CC4-5D6E-409C-BE32-E72D297353CC}">
              <c16:uniqueId val="{0000000D-DAF5-4F5F-8ED4-EBE3949FE2D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B47C-4F61-BDF6-2B782B63A881}"/>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B47C-4F61-BDF6-2B782B63A881}"/>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B47C-4F61-BDF6-2B782B63A881}"/>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B47C-4F61-BDF6-2B782B63A881}"/>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B47C-4F61-BDF6-2B782B63A881}"/>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B47C-4F61-BDF6-2B782B63A881}"/>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47C-4F61-BDF6-2B782B63A881}"/>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B47C-4F61-BDF6-2B782B63A881}"/>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B47C-4F61-BDF6-2B782B63A881}"/>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'2018.03'!$C$38:$C$43</c:f>
              <c:strCache>
                <c:ptCount val="6"/>
                <c:pt idx="0">
                  <c:v>北海道・東北</c:v>
                </c:pt>
                <c:pt idx="1">
                  <c:v>関東・甲信越</c:v>
                </c:pt>
                <c:pt idx="2">
                  <c:v>中部・北陸</c:v>
                </c:pt>
                <c:pt idx="3">
                  <c:v>近畿</c:v>
                </c:pt>
                <c:pt idx="4">
                  <c:v>中四国</c:v>
                </c:pt>
                <c:pt idx="5">
                  <c:v>九州・沖縄</c:v>
                </c:pt>
              </c:strCache>
            </c:strRef>
          </c:cat>
          <c:val>
            <c:numRef>
              <c:f>'2018.03'!$D$38:$D$43</c:f>
              <c:numCache>
                <c:formatCode>#,##0_);[Red]\(#,##0\)</c:formatCode>
                <c:ptCount val="6"/>
                <c:pt idx="0">
                  <c:v>68792</c:v>
                </c:pt>
                <c:pt idx="1">
                  <c:v>488234.25</c:v>
                </c:pt>
                <c:pt idx="2">
                  <c:v>147133.75</c:v>
                </c:pt>
                <c:pt idx="3" formatCode="0_);[Red]\(0\)">
                  <c:v>191350.75</c:v>
                </c:pt>
                <c:pt idx="4">
                  <c:v>51503</c:v>
                </c:pt>
                <c:pt idx="5">
                  <c:v>76407</c:v>
                </c:pt>
              </c:numCache>
            </c:numRef>
          </c:val>
          <c:extLst>
            <c:ext xmlns:c16="http://schemas.microsoft.com/office/drawing/2014/chart" uri="{C3380CC4-5D6E-409C-BE32-E72D297353CC}">
              <c16:uniqueId val="{0000000C-B47C-4F61-BDF6-2B782B63A881}"/>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B47C-4F61-BDF6-2B782B63A88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B47C-4F61-BDF6-2B782B63A88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B47C-4F61-BDF6-2B782B63A88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B47C-4F61-BDF6-2B782B63A88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B47C-4F61-BDF6-2B782B63A88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B47C-4F61-BDF6-2B782B63A881}"/>
              </c:ext>
            </c:extLst>
          </c:dPt>
          <c:cat>
            <c:strRef>
              <c:f>'2018.03'!$C$38:$C$43</c:f>
              <c:strCache>
                <c:ptCount val="6"/>
                <c:pt idx="0">
                  <c:v>北海道・東北</c:v>
                </c:pt>
                <c:pt idx="1">
                  <c:v>関東・甲信越</c:v>
                </c:pt>
                <c:pt idx="2">
                  <c:v>中部・北陸</c:v>
                </c:pt>
                <c:pt idx="3">
                  <c:v>近畿</c:v>
                </c:pt>
                <c:pt idx="4">
                  <c:v>中四国</c:v>
                </c:pt>
                <c:pt idx="5">
                  <c:v>九州・沖縄</c:v>
                </c:pt>
              </c:strCache>
            </c:strRef>
          </c:cat>
          <c:val>
            <c:numRef>
              <c:f>'2018.03'!$F$38:$F$43</c:f>
              <c:numCache>
                <c:formatCode>0.0%</c:formatCode>
                <c:ptCount val="6"/>
                <c:pt idx="0">
                  <c:v>6.7217694379927709E-2</c:v>
                </c:pt>
                <c:pt idx="1">
                  <c:v>0.47706100422015962</c:v>
                </c:pt>
                <c:pt idx="2">
                  <c:v>0.14376659263392094</c:v>
                </c:pt>
                <c:pt idx="3">
                  <c:v>0.18697168613893989</c:v>
                </c:pt>
                <c:pt idx="4">
                  <c:v>5.0324353320871859E-2</c:v>
                </c:pt>
                <c:pt idx="5">
                  <c:v>7.4658425027432501E-2</c:v>
                </c:pt>
              </c:numCache>
            </c:numRef>
          </c:val>
          <c:extLst>
            <c:ext xmlns:c16="http://schemas.microsoft.com/office/drawing/2014/chart" uri="{C3380CC4-5D6E-409C-BE32-E72D297353CC}">
              <c16:uniqueId val="{00000019-B47C-4F61-BDF6-2B782B63A8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●職種別グラフ</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4A48-489C-9D0D-E989B2ED6832}"/>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4A48-489C-9D0D-E989B2ED6832}"/>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4A48-489C-9D0D-E989B2ED6832}"/>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4A48-489C-9D0D-E989B2ED6832}"/>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4A48-489C-9D0D-E989B2ED6832}"/>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4A48-489C-9D0D-E989B2ED6832}"/>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4A48-489C-9D0D-E989B2ED6832}"/>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4A48-489C-9D0D-E989B2ED6832}"/>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4A48-489C-9D0D-E989B2ED6832}"/>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4A48-489C-9D0D-E989B2ED6832}"/>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4A48-489C-9D0D-E989B2ED6832}"/>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4A48-489C-9D0D-E989B2ED6832}"/>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A48-489C-9D0D-E989B2ED6832}"/>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A48-489C-9D0D-E989B2ED6832}"/>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4A48-489C-9D0D-E989B2ED6832}"/>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4A48-489C-9D0D-E989B2ED683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'2018.02'!$N$5:$N$16</c:f>
              <c:numCache>
                <c:formatCode>#,##0_ </c:formatCode>
                <c:ptCount val="12"/>
                <c:pt idx="0">
                  <c:v>226629</c:v>
                </c:pt>
                <c:pt idx="1">
                  <c:v>162533</c:v>
                </c:pt>
                <c:pt idx="2">
                  <c:v>95403.25</c:v>
                </c:pt>
                <c:pt idx="3">
                  <c:v>92597</c:v>
                </c:pt>
                <c:pt idx="4">
                  <c:v>88976.75</c:v>
                </c:pt>
                <c:pt idx="5">
                  <c:v>71482</c:v>
                </c:pt>
                <c:pt idx="6">
                  <c:v>63783</c:v>
                </c:pt>
                <c:pt idx="7">
                  <c:v>57436.25</c:v>
                </c:pt>
                <c:pt idx="8">
                  <c:v>53785.25</c:v>
                </c:pt>
                <c:pt idx="9">
                  <c:v>44213.25</c:v>
                </c:pt>
                <c:pt idx="10">
                  <c:v>39836</c:v>
                </c:pt>
                <c:pt idx="11">
                  <c:v>130990.5</c:v>
                </c:pt>
              </c:numCache>
            </c:numRef>
          </c:val>
          <c:extLst>
            <c:ext xmlns:c16="http://schemas.microsoft.com/office/drawing/2014/chart" uri="{C3380CC4-5D6E-409C-BE32-E72D297353CC}">
              <c16:uniqueId val="{00000018-4A48-489C-9D0D-E989B2ED6832}"/>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4A48-489C-9D0D-E989B2ED683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4A48-489C-9D0D-E989B2ED68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4A48-489C-9D0D-E989B2ED683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4A48-489C-9D0D-E989B2ED683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4A48-489C-9D0D-E989B2ED68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4A48-489C-9D0D-E989B2ED683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4A48-489C-9D0D-E989B2ED683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4A48-489C-9D0D-E989B2ED683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4A48-489C-9D0D-E989B2ED683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4A48-489C-9D0D-E989B2ED6832}"/>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4A48-489C-9D0D-E989B2ED6832}"/>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4A48-489C-9D0D-E989B2ED6832}"/>
              </c:ext>
            </c:extLst>
          </c:dPt>
          <c:cat>
            <c:strRef>
              <c:f>'2018.02'!$M$5:$M$16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'2018.02'!$O$5:$O$16</c:f>
              <c:numCache>
                <c:formatCode>0.0%</c:formatCode>
                <c:ptCount val="12"/>
                <c:pt idx="0">
                  <c:v>0.20097191985208374</c:v>
                </c:pt>
                <c:pt idx="1">
                  <c:v>0.14413234426890964</c:v>
                </c:pt>
                <c:pt idx="2">
                  <c:v>8.4602475025827711E-2</c:v>
                </c:pt>
                <c:pt idx="3">
                  <c:v>8.2113925678282115E-2</c:v>
                </c:pt>
                <c:pt idx="4">
                  <c:v>7.8903530747163386E-2</c:v>
                </c:pt>
                <c:pt idx="5">
                  <c:v>6.3389393126504767E-2</c:v>
                </c:pt>
                <c:pt idx="6">
                  <c:v>5.6562010880891044E-2</c:v>
                </c:pt>
                <c:pt idx="7">
                  <c:v>5.0933787960076797E-2</c:v>
                </c:pt>
                <c:pt idx="8">
                  <c:v>4.7696124292232175E-2</c:v>
                </c:pt>
                <c:pt idx="9">
                  <c:v>3.9207787773851276E-2</c:v>
                </c:pt>
                <c:pt idx="10">
                  <c:v>3.532609418577326E-2</c:v>
                </c:pt>
                <c:pt idx="11">
                  <c:v>0.11616082790545064</c:v>
                </c:pt>
              </c:numCache>
            </c:numRef>
          </c:val>
          <c:extLst>
            <c:ext xmlns:c16="http://schemas.microsoft.com/office/drawing/2014/chart" uri="{C3380CC4-5D6E-409C-BE32-E72D297353CC}">
              <c16:uniqueId val="{00000031-4A48-489C-9D0D-E989B2ED683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27-4E31-8663-472D69F2D2F5}"/>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27-4E31-8663-472D69F2D2F5}"/>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27-4E31-8663-472D69F2D2F5}"/>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27-4E31-8663-472D69F2D2F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'2022.11'!$K$33:$K$36</c:f>
              <c:strCache>
                <c:ptCount val="4"/>
                <c:pt idx="0">
                  <c:v>全体計</c:v>
                </c:pt>
                <c:pt idx="1">
                  <c:v>正社員</c:v>
                </c:pt>
                <c:pt idx="2">
                  <c:v>アルバイト・パート</c:v>
                </c:pt>
                <c:pt idx="3">
                  <c:v>契約社員他</c:v>
                </c:pt>
              </c:strCache>
            </c:strRef>
          </c:cat>
          <c:val>
            <c:numRef>
              <c:f>'2022.11'!$M$33:$M$36</c:f>
              <c:numCache>
                <c:formatCode>0.0%</c:formatCode>
                <c:ptCount val="4"/>
                <c:pt idx="0">
                  <c:v>0.21409428283009357</c:v>
                </c:pt>
                <c:pt idx="1">
                  <c:v>0.17635655658955907</c:v>
                </c:pt>
                <c:pt idx="2">
                  <c:v>0.2157895303903119</c:v>
                </c:pt>
                <c:pt idx="3">
                  <c:v>0.33833229942100917</c:v>
                </c:pt>
              </c:numCache>
            </c:numRef>
          </c:val>
          <c:extLst>
            <c:ext xmlns:c16="http://schemas.microsoft.com/office/drawing/2014/chart" uri="{C3380CC4-5D6E-409C-BE32-E72D297353CC}">
              <c16:uniqueId val="{00000007-E727-4E31-8663-472D69F2D2F5}"/>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●雇用形態別グラフ</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CA1A-4808-ABC6-FF637E581B7A}"/>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CA1A-4808-ABC6-FF637E581B7A}"/>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CA1A-4808-ABC6-FF637E581B7A}"/>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A1A-4808-ABC6-FF637E581B7A}"/>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A1A-4808-ABC6-FF637E581B7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'2018.02'!$C$31:$C$33</c:f>
              <c:strCache>
                <c:ptCount val="3"/>
                <c:pt idx="0">
                  <c:v>正社員</c:v>
                </c:pt>
                <c:pt idx="1">
                  <c:v>アルバイト・パート</c:v>
                </c:pt>
                <c:pt idx="2">
                  <c:v>契約社員他</c:v>
                </c:pt>
              </c:strCache>
            </c:strRef>
          </c:cat>
          <c:val>
            <c:numRef>
              <c:f>'2018.02'!$D$31:$D$33</c:f>
              <c:numCache>
                <c:formatCode>#,##0_ </c:formatCode>
                <c:ptCount val="3"/>
                <c:pt idx="0">
                  <c:v>227417.25</c:v>
                </c:pt>
                <c:pt idx="1">
                  <c:v>722301</c:v>
                </c:pt>
                <c:pt idx="2">
                  <c:v>76647.75</c:v>
                </c:pt>
              </c:numCache>
            </c:numRef>
          </c:val>
          <c:extLst>
            <c:ext xmlns:c16="http://schemas.microsoft.com/office/drawing/2014/chart" uri="{C3380CC4-5D6E-409C-BE32-E72D297353CC}">
              <c16:uniqueId val="{00000006-CA1A-4808-ABC6-FF637E581B7A}"/>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CA1A-4808-ABC6-FF637E581B7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CA1A-4808-ABC6-FF637E581B7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CA1A-4808-ABC6-FF637E581B7A}"/>
              </c:ext>
            </c:extLst>
          </c:dPt>
          <c:cat>
            <c:strRef>
              <c:f>'2018.02'!$C$31:$C$33</c:f>
              <c:strCache>
                <c:ptCount val="3"/>
                <c:pt idx="0">
                  <c:v>正社員</c:v>
                </c:pt>
                <c:pt idx="1">
                  <c:v>アルバイト・パート</c:v>
                </c:pt>
                <c:pt idx="2">
                  <c:v>契約社員他</c:v>
                </c:pt>
              </c:strCache>
            </c:strRef>
          </c:cat>
          <c:val>
            <c:numRef>
              <c:f>'2018.02'!$F$31:$F$33</c:f>
              <c:numCache>
                <c:formatCode>0.0%</c:formatCode>
                <c:ptCount val="3"/>
                <c:pt idx="0">
                  <c:v>0.22157519832106676</c:v>
                </c:pt>
                <c:pt idx="1">
                  <c:v>0.70374603211719799</c:v>
                </c:pt>
                <c:pt idx="2">
                  <c:v>7.4678769561735289E-2</c:v>
                </c:pt>
              </c:numCache>
            </c:numRef>
          </c:val>
          <c:extLst>
            <c:ext xmlns:c16="http://schemas.microsoft.com/office/drawing/2014/chart" uri="{C3380CC4-5D6E-409C-BE32-E72D297353CC}">
              <c16:uniqueId val="{0000000D-CA1A-4808-ABC6-FF637E581B7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●地域別グラフ</a:t>
            </a:r>
            <a:endParaRPr lang="en-US" altLang="ja-JP" sz="9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089-44EC-B371-AD5F016C8740}"/>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089-44EC-B371-AD5F016C8740}"/>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089-44EC-B371-AD5F016C8740}"/>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089-44EC-B371-AD5F016C8740}"/>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089-44EC-B371-AD5F016C8740}"/>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089-44EC-B371-AD5F016C8740}"/>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089-44EC-B371-AD5F016C8740}"/>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089-44EC-B371-AD5F016C8740}"/>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089-44EC-B371-AD5F016C874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'2018.02'!$C$38:$C$43</c:f>
              <c:strCache>
                <c:ptCount val="6"/>
                <c:pt idx="0">
                  <c:v>北海道・東北</c:v>
                </c:pt>
                <c:pt idx="1">
                  <c:v>関東・甲信越</c:v>
                </c:pt>
                <c:pt idx="2">
                  <c:v>中部・北陸</c:v>
                </c:pt>
                <c:pt idx="3">
                  <c:v>近畿</c:v>
                </c:pt>
                <c:pt idx="4">
                  <c:v>中四国</c:v>
                </c:pt>
                <c:pt idx="5">
                  <c:v>九州・沖縄</c:v>
                </c:pt>
              </c:strCache>
            </c:strRef>
          </c:cat>
          <c:val>
            <c:numRef>
              <c:f>'2018.02'!$D$38:$D$43</c:f>
              <c:numCache>
                <c:formatCode>#,##0_);[Red]\(#,##0\)</c:formatCode>
                <c:ptCount val="6"/>
                <c:pt idx="0">
                  <c:v>66022.25</c:v>
                </c:pt>
                <c:pt idx="1">
                  <c:v>500274.75</c:v>
                </c:pt>
                <c:pt idx="2">
                  <c:v>146515.75</c:v>
                </c:pt>
                <c:pt idx="3" formatCode="0_);[Red]\(0\)">
                  <c:v>190707.75</c:v>
                </c:pt>
                <c:pt idx="4">
                  <c:v>50968.75</c:v>
                </c:pt>
                <c:pt idx="5">
                  <c:v>78069.5</c:v>
                </c:pt>
              </c:numCache>
            </c:numRef>
          </c:val>
          <c:extLst>
            <c:ext xmlns:c16="http://schemas.microsoft.com/office/drawing/2014/chart" uri="{C3380CC4-5D6E-409C-BE32-E72D297353CC}">
              <c16:uniqueId val="{0000000C-F089-44EC-B371-AD5F016C8740}"/>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F089-44EC-B371-AD5F016C874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F089-44EC-B371-AD5F016C874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F089-44EC-B371-AD5F016C874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F089-44EC-B371-AD5F016C874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F089-44EC-B371-AD5F016C874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F089-44EC-B371-AD5F016C8740}"/>
              </c:ext>
            </c:extLst>
          </c:dPt>
          <c:cat>
            <c:strRef>
              <c:f>'2018.02'!$C$38:$C$43</c:f>
              <c:strCache>
                <c:ptCount val="6"/>
                <c:pt idx="0">
                  <c:v>北海道・東北</c:v>
                </c:pt>
                <c:pt idx="1">
                  <c:v>関東・甲信越</c:v>
                </c:pt>
                <c:pt idx="2">
                  <c:v>中部・北陸</c:v>
                </c:pt>
                <c:pt idx="3">
                  <c:v>近畿</c:v>
                </c:pt>
                <c:pt idx="4">
                  <c:v>中四国</c:v>
                </c:pt>
                <c:pt idx="5">
                  <c:v>九州・沖縄</c:v>
                </c:pt>
              </c:strCache>
            </c:strRef>
          </c:cat>
          <c:val>
            <c:numRef>
              <c:f>'2018.02'!$F$38:$F$43</c:f>
              <c:numCache>
                <c:formatCode>0.0%</c:formatCode>
                <c:ptCount val="6"/>
                <c:pt idx="0">
                  <c:v>6.3940414058663964E-2</c:v>
                </c:pt>
                <c:pt idx="1">
                  <c:v>0.48449991719601493</c:v>
                </c:pt>
                <c:pt idx="2">
                  <c:v>0.14189576576253754</c:v>
                </c:pt>
                <c:pt idx="3">
                  <c:v>0.18469428865566034</c:v>
                </c:pt>
                <c:pt idx="4">
                  <c:v>4.9361586117597153E-2</c:v>
                </c:pt>
                <c:pt idx="5">
                  <c:v>7.5607786092610693E-2</c:v>
                </c:pt>
              </c:numCache>
            </c:numRef>
          </c:val>
          <c:extLst>
            <c:ext xmlns:c16="http://schemas.microsoft.com/office/drawing/2014/chart" uri="{C3380CC4-5D6E-409C-BE32-E72D297353CC}">
              <c16:uniqueId val="{00000019-F089-44EC-B371-AD5F016C874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●職種別</a:t>
            </a:r>
            <a:endParaRPr lang="en-US" altLang="ja-JP" sz="900"/>
          </a:p>
          <a:p>
            <a:pPr algn="l">
              <a:defRPr/>
            </a:pPr>
            <a:r>
              <a:rPr lang="en-US" altLang="ja-JP" sz="800"/>
              <a:t>※3</a:t>
            </a:r>
            <a:r>
              <a:rPr lang="ja-JP" altLang="en-US" sz="800"/>
              <a:t>％未満の項目は「他」に含む</a:t>
            </a:r>
            <a:endParaRPr lang="ja-JP" sz="800"/>
          </a:p>
        </c:rich>
      </c:tx>
      <c:layout>
        <c:manualLayout>
          <c:xMode val="edge"/>
          <c:yMode val="edge"/>
          <c:x val="9.2667275108778303E-3"/>
          <c:y val="1.8486133289282898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F379-4061-9106-92FE6576246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F379-4061-9106-92FE6576246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F379-4061-9106-92FE65762468}"/>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F379-4061-9106-92FE65762468}"/>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F379-4061-9106-92FE65762468}"/>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F379-4061-9106-92FE65762468}"/>
              </c:ext>
            </c:extLst>
          </c:dPt>
          <c:dPt>
            <c:idx val="6"/>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D-F379-4061-9106-92FE65762468}"/>
              </c:ext>
            </c:extLst>
          </c:dPt>
          <c:dPt>
            <c:idx val="7"/>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F-F379-4061-9106-92FE65762468}"/>
              </c:ext>
            </c:extLst>
          </c:dPt>
          <c:dPt>
            <c:idx val="8"/>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1-F379-4061-9106-92FE65762468}"/>
              </c:ext>
            </c:extLst>
          </c:dPt>
          <c:dPt>
            <c:idx val="9"/>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3-F379-4061-9106-92FE65762468}"/>
              </c:ext>
            </c:extLst>
          </c:dPt>
          <c:dPt>
            <c:idx val="1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5-F379-4061-9106-92FE65762468}"/>
              </c:ext>
            </c:extLst>
          </c:dPt>
          <c:dPt>
            <c:idx val="1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17-F379-4061-9106-92FE65762468}"/>
              </c:ext>
            </c:extLst>
          </c:dPt>
          <c:dLbls>
            <c:dLbl>
              <c:idx val="0"/>
              <c:layout>
                <c:manualLayout>
                  <c:x val="5.4211942257217746E-2"/>
                  <c:y val="-6.6341863517060368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79-4061-9106-92FE65762468}"/>
                </c:ext>
              </c:extLst>
            </c:dLbl>
            <c:dLbl>
              <c:idx val="1"/>
              <c:layout>
                <c:manualLayout>
                  <c:x val="2.9950568678915136E-2"/>
                  <c:y val="-5.739938757655293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79-4061-9106-92FE65762468}"/>
                </c:ext>
              </c:extLst>
            </c:dLbl>
            <c:dLbl>
              <c:idx val="5"/>
              <c:layout>
                <c:manualLayout>
                  <c:x val="-1.0207349081364829E-2"/>
                  <c:y val="-6.0742927967337417E-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379-4061-9106-92FE65762468}"/>
                </c:ext>
              </c:extLst>
            </c:dLbl>
            <c:dLbl>
              <c:idx val="11"/>
              <c:layout>
                <c:manualLayout>
                  <c:x val="-6.6120474258414129E-4"/>
                  <c:y val="-2.980195657361011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F379-4061-9106-92FE6576246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'2018.01'!$L$5:$L$16</c:f>
              <c:numCache>
                <c:formatCode>#,##0_ </c:formatCode>
                <c:ptCount val="12"/>
                <c:pt idx="0">
                  <c:v>187913</c:v>
                </c:pt>
                <c:pt idx="1">
                  <c:v>131721.79999999999</c:v>
                </c:pt>
                <c:pt idx="2">
                  <c:v>77953</c:v>
                </c:pt>
                <c:pt idx="3">
                  <c:v>76487.399999999994</c:v>
                </c:pt>
                <c:pt idx="4">
                  <c:v>73544.399999999994</c:v>
                </c:pt>
                <c:pt idx="5">
                  <c:v>58847</c:v>
                </c:pt>
                <c:pt idx="6">
                  <c:v>50455.6</c:v>
                </c:pt>
                <c:pt idx="7">
                  <c:v>49430.6</c:v>
                </c:pt>
                <c:pt idx="8">
                  <c:v>45508.800000000003</c:v>
                </c:pt>
                <c:pt idx="9">
                  <c:v>35635.599999999999</c:v>
                </c:pt>
                <c:pt idx="10">
                  <c:v>34617</c:v>
                </c:pt>
                <c:pt idx="11">
                  <c:v>115312.00000000001</c:v>
                </c:pt>
              </c:numCache>
            </c:numRef>
          </c:val>
          <c:extLst>
            <c:ext xmlns:c16="http://schemas.microsoft.com/office/drawing/2014/chart" uri="{C3380CC4-5D6E-409C-BE32-E72D297353CC}">
              <c16:uniqueId val="{00000018-F379-4061-9106-92FE6576246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A-F379-4061-9106-92FE6576246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C-F379-4061-9106-92FE6576246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E-F379-4061-9106-92FE6576246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0-F379-4061-9106-92FE6576246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2-F379-4061-9106-92FE6576246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24-F379-4061-9106-92FE6576246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6-F379-4061-9106-92FE6576246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8-F379-4061-9106-92FE6576246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A-F379-4061-9106-92FE6576246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C-F379-4061-9106-92FE6576246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2E-F379-4061-9106-92FE65762468}"/>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30-F379-4061-9106-92FE65762468}"/>
              </c:ext>
            </c:extLst>
          </c:dPt>
          <c:cat>
            <c:strRef>
              <c:f>'2018.01'!$K$5:$K$16</c:f>
              <c:strCache>
                <c:ptCount val="12"/>
                <c:pt idx="0">
                  <c:v>販売（販売）</c:v>
                </c:pt>
                <c:pt idx="1">
                  <c:v>サービス（給仕）</c:v>
                </c:pt>
                <c:pt idx="2">
                  <c:v>運搬・清掃・包装等</c:v>
                </c:pt>
                <c:pt idx="3">
                  <c:v>サービス（調理）</c:v>
                </c:pt>
                <c:pt idx="4">
                  <c:v>サービス（接客）</c:v>
                </c:pt>
                <c:pt idx="5">
                  <c:v>事務</c:v>
                </c:pt>
                <c:pt idx="6">
                  <c:v>生産工程</c:v>
                </c:pt>
                <c:pt idx="7">
                  <c:v>サービス（医療・福祉サービス）</c:v>
                </c:pt>
                <c:pt idx="8">
                  <c:v>サービス（その他サービス職）</c:v>
                </c:pt>
                <c:pt idx="9">
                  <c:v>専門（教員・講師・インストラクター）</c:v>
                </c:pt>
                <c:pt idx="10">
                  <c:v>専門（医療・福祉専門職）</c:v>
                </c:pt>
                <c:pt idx="11">
                  <c:v>他</c:v>
                </c:pt>
              </c:strCache>
            </c:strRef>
          </c:cat>
          <c:val>
            <c:numRef>
              <c:f>'2018.01'!$M$5:$M$16</c:f>
              <c:numCache>
                <c:formatCode>0.0%</c:formatCode>
                <c:ptCount val="12"/>
                <c:pt idx="0">
                  <c:v>0.20045635602170198</c:v>
                </c:pt>
                <c:pt idx="1">
                  <c:v>0.14051434459893367</c:v>
                </c:pt>
                <c:pt idx="2">
                  <c:v>8.3156430480912633E-2</c:v>
                </c:pt>
                <c:pt idx="3">
                  <c:v>8.1593000407498825E-2</c:v>
                </c:pt>
                <c:pt idx="4">
                  <c:v>7.8453552600418586E-2</c:v>
                </c:pt>
                <c:pt idx="5">
                  <c:v>6.2775088380309485E-2</c:v>
                </c:pt>
                <c:pt idx="6">
                  <c:v>5.3823555139285661E-2</c:v>
                </c:pt>
                <c:pt idx="7">
                  <c:v>5.273013549869536E-2</c:v>
                </c:pt>
                <c:pt idx="8">
                  <c:v>4.8546551941166562E-2</c:v>
                </c:pt>
                <c:pt idx="9">
                  <c:v>3.8014307262653264E-2</c:v>
                </c:pt>
                <c:pt idx="10">
                  <c:v>3.6927714827623727E-2</c:v>
                </c:pt>
                <c:pt idx="11">
                  <c:v>0.12300917619097403</c:v>
                </c:pt>
              </c:numCache>
            </c:numRef>
          </c:val>
          <c:extLst>
            <c:ext xmlns:c16="http://schemas.microsoft.com/office/drawing/2014/chart" uri="{C3380CC4-5D6E-409C-BE32-E72D297353CC}">
              <c16:uniqueId val="{00000031-F379-4061-9106-92FE6576246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●雇用形態別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1BE7-4DC0-B28F-239042091058}"/>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1BE7-4DC0-B28F-239042091058}"/>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1BE7-4DC0-B28F-239042091058}"/>
              </c:ext>
            </c:extLst>
          </c:dPt>
          <c:dLbls>
            <c:dLbl>
              <c:idx val="0"/>
              <c:layout>
                <c:manualLayout>
                  <c:x val="-0.17836728473456948"/>
                  <c:y val="0.1293996292421489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BE7-4DC0-B28F-239042091058}"/>
                </c:ext>
              </c:extLst>
            </c:dLbl>
            <c:dLbl>
              <c:idx val="1"/>
              <c:layout>
                <c:manualLayout>
                  <c:x val="0.11134366268732537"/>
                  <c:y val="-0.21282051282051273"/>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BE7-4DC0-B28F-23904209105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'2018.01'!$C$31:$C$33</c:f>
              <c:strCache>
                <c:ptCount val="3"/>
                <c:pt idx="0">
                  <c:v>正社員</c:v>
                </c:pt>
                <c:pt idx="1">
                  <c:v>アルバイト・パート</c:v>
                </c:pt>
                <c:pt idx="2">
                  <c:v>契約社員他</c:v>
                </c:pt>
              </c:strCache>
            </c:strRef>
          </c:cat>
          <c:val>
            <c:numRef>
              <c:f>'2018.01'!$D$31:$D$33</c:f>
              <c:numCache>
                <c:formatCode>#,##0_ </c:formatCode>
                <c:ptCount val="3"/>
                <c:pt idx="0">
                  <c:v>209742.2</c:v>
                </c:pt>
                <c:pt idx="1">
                  <c:v>569907.80000000005</c:v>
                </c:pt>
                <c:pt idx="2">
                  <c:v>71367.8</c:v>
                </c:pt>
              </c:numCache>
            </c:numRef>
          </c:val>
          <c:extLst>
            <c:ext xmlns:c16="http://schemas.microsoft.com/office/drawing/2014/chart" uri="{C3380CC4-5D6E-409C-BE32-E72D297353CC}">
              <c16:uniqueId val="{00000006-1BE7-4DC0-B28F-239042091058}"/>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8-1BE7-4DC0-B28F-2390420910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A-1BE7-4DC0-B28F-2390420910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C-1BE7-4DC0-B28F-239042091058}"/>
              </c:ext>
            </c:extLst>
          </c:dPt>
          <c:cat>
            <c:strRef>
              <c:f>'2018.01'!$C$31:$C$33</c:f>
              <c:strCache>
                <c:ptCount val="3"/>
                <c:pt idx="0">
                  <c:v>正社員</c:v>
                </c:pt>
                <c:pt idx="1">
                  <c:v>アルバイト・パート</c:v>
                </c:pt>
                <c:pt idx="2">
                  <c:v>契約社員他</c:v>
                </c:pt>
              </c:strCache>
            </c:strRef>
          </c:cat>
          <c:val>
            <c:numRef>
              <c:f>'2018.01'!$E$31:$E$33</c:f>
              <c:numCache>
                <c:formatCode>0.0%</c:formatCode>
                <c:ptCount val="3"/>
                <c:pt idx="0">
                  <c:v>0.24646035689021856</c:v>
                </c:pt>
                <c:pt idx="1">
                  <c:v>0.6696777271456068</c:v>
                </c:pt>
                <c:pt idx="2">
                  <c:v>8.3861680951519246E-2</c:v>
                </c:pt>
              </c:numCache>
            </c:numRef>
          </c:val>
          <c:extLst>
            <c:ext xmlns:c16="http://schemas.microsoft.com/office/drawing/2014/chart" uri="{C3380CC4-5D6E-409C-BE32-E72D297353CC}">
              <c16:uniqueId val="{0000000D-1BE7-4DC0-B28F-23904209105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r>
              <a:rPr lang="ja-JP" altLang="en-US" sz="900"/>
              <a:t>●地域別</a:t>
            </a:r>
            <a:endParaRPr lang="ja-JP" sz="800"/>
          </a:p>
        </c:rich>
      </c:tx>
      <c:layout>
        <c:manualLayout>
          <c:xMode val="edge"/>
          <c:yMode val="edge"/>
          <c:x val="2.2222222222222223E-2"/>
          <c:y val="2.3148148148148147E-2"/>
        </c:manualLayout>
      </c:layout>
      <c:overlay val="0"/>
      <c:spPr>
        <a:noFill/>
        <a:ln>
          <a:noFill/>
        </a:ln>
        <a:effectLst/>
      </c:spPr>
      <c:txPr>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ＭＳ Ｐゴシック" panose="020B0600070205080204" pitchFamily="50" charset="-128"/>
              <a:ea typeface="ＭＳ Ｐゴシック" panose="020B0600070205080204" pitchFamily="50" charset="-128"/>
              <a:cs typeface="+mn-cs"/>
            </a:defRPr>
          </a:pPr>
          <a:endParaRPr lang="ja-JP"/>
        </a:p>
      </c:txPr>
    </c:title>
    <c:autoTitleDeleted val="0"/>
    <c:plotArea>
      <c:layout/>
      <c:pieChart>
        <c:varyColors val="1"/>
        <c:ser>
          <c:idx val="0"/>
          <c:order val="0"/>
          <c:spPr>
            <a:solidFill>
              <a:schemeClr val="bg1">
                <a:lumMod val="75000"/>
              </a:schemeClr>
            </a:solidFill>
            <a:ln w="9525">
              <a:solidFill>
                <a:schemeClr val="bg1"/>
              </a:solidFill>
            </a:ln>
          </c:spPr>
          <c:dPt>
            <c:idx val="0"/>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1-D4D0-438B-87C0-EA50C195F903}"/>
              </c:ext>
            </c:extLst>
          </c:dPt>
          <c:dPt>
            <c:idx val="1"/>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3-D4D0-438B-87C0-EA50C195F903}"/>
              </c:ext>
            </c:extLst>
          </c:dPt>
          <c:dPt>
            <c:idx val="2"/>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5-D4D0-438B-87C0-EA50C195F903}"/>
              </c:ext>
            </c:extLst>
          </c:dPt>
          <c:dPt>
            <c:idx val="3"/>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7-D4D0-438B-87C0-EA50C195F903}"/>
              </c:ext>
            </c:extLst>
          </c:dPt>
          <c:dPt>
            <c:idx val="4"/>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9-D4D0-438B-87C0-EA50C195F903}"/>
              </c:ext>
            </c:extLst>
          </c:dPt>
          <c:dPt>
            <c:idx val="5"/>
            <c:bubble3D val="0"/>
            <c:spPr>
              <a:solidFill>
                <a:schemeClr val="bg1">
                  <a:lumMod val="75000"/>
                </a:schemeClr>
              </a:solidFill>
              <a:ln w="9525">
                <a:solidFill>
                  <a:schemeClr val="bg1"/>
                </a:solidFill>
              </a:ln>
              <a:effectLst/>
            </c:spPr>
            <c:extLst>
              <c:ext xmlns:c16="http://schemas.microsoft.com/office/drawing/2014/chart" uri="{C3380CC4-5D6E-409C-BE32-E72D297353CC}">
                <c16:uniqueId val="{0000000B-D4D0-438B-87C0-EA50C195F903}"/>
              </c:ext>
            </c:extLst>
          </c:dPt>
          <c:dLbls>
            <c:dLbl>
              <c:idx val="0"/>
              <c:layout>
                <c:manualLayout>
                  <c:x val="0.13027812071330591"/>
                  <c:y val="1.606776425674063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0-438B-87C0-EA50C195F903}"/>
                </c:ext>
              </c:extLst>
            </c:dLbl>
            <c:dLbl>
              <c:idx val="4"/>
              <c:layout>
                <c:manualLayout>
                  <c:x val="-0.11401474622770918"/>
                  <c:y val="6.9109263439972105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4D0-438B-87C0-EA50C195F903}"/>
                </c:ext>
              </c:extLst>
            </c:dLbl>
            <c:dLbl>
              <c:idx val="5"/>
              <c:layout>
                <c:manualLayout>
                  <c:x val="-7.4132716049382721E-2"/>
                  <c:y val="2.5175192261806437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4D0-438B-87C0-EA50C195F903}"/>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1"/>
            <c:showSerName val="0"/>
            <c:showPercent val="1"/>
            <c:showBubbleSize val="0"/>
            <c:showLeaderLines val="1"/>
            <c:leaderLines>
              <c:spPr>
                <a:ln w="317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'2018.01'!$C$38:$C$43</c:f>
              <c:strCache>
                <c:ptCount val="6"/>
                <c:pt idx="0">
                  <c:v>北海道・東北</c:v>
                </c:pt>
                <c:pt idx="1">
                  <c:v>関東・甲信越</c:v>
                </c:pt>
                <c:pt idx="2">
                  <c:v>中部・北陸</c:v>
                </c:pt>
                <c:pt idx="3">
                  <c:v>近畿</c:v>
                </c:pt>
                <c:pt idx="4">
                  <c:v>中四国</c:v>
                </c:pt>
                <c:pt idx="5">
                  <c:v>九州・沖縄</c:v>
                </c:pt>
              </c:strCache>
            </c:strRef>
          </c:cat>
          <c:val>
            <c:numRef>
              <c:f>'2018.01'!$D$38:$D$43</c:f>
              <c:numCache>
                <c:formatCode>#,##0_);[Red]\(#,##0\)</c:formatCode>
                <c:ptCount val="6"/>
                <c:pt idx="0">
                  <c:v>55512.200000000004</c:v>
                </c:pt>
                <c:pt idx="1">
                  <c:v>419435.2</c:v>
                </c:pt>
                <c:pt idx="2">
                  <c:v>120576.00000000001</c:v>
                </c:pt>
                <c:pt idx="3" formatCode="0_);[Red]\(0\)">
                  <c:v>157259.4</c:v>
                </c:pt>
                <c:pt idx="4">
                  <c:v>43261.599999999999</c:v>
                </c:pt>
                <c:pt idx="5">
                  <c:v>63783</c:v>
                </c:pt>
              </c:numCache>
            </c:numRef>
          </c:val>
          <c:extLst>
            <c:ext xmlns:c16="http://schemas.microsoft.com/office/drawing/2014/chart" uri="{C3380CC4-5D6E-409C-BE32-E72D297353CC}">
              <c16:uniqueId val="{0000000C-D4D0-438B-87C0-EA50C195F903}"/>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E-D4D0-438B-87C0-EA50C195F90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0-D4D0-438B-87C0-EA50C195F90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2-D4D0-438B-87C0-EA50C195F90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4-D4D0-438B-87C0-EA50C195F90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6-D4D0-438B-87C0-EA50C195F90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18-D4D0-438B-87C0-EA50C195F903}"/>
              </c:ext>
            </c:extLst>
          </c:dPt>
          <c:cat>
            <c:strRef>
              <c:f>'2018.01'!$C$38:$C$43</c:f>
              <c:strCache>
                <c:ptCount val="6"/>
                <c:pt idx="0">
                  <c:v>北海道・東北</c:v>
                </c:pt>
                <c:pt idx="1">
                  <c:v>関東・甲信越</c:v>
                </c:pt>
                <c:pt idx="2">
                  <c:v>中部・北陸</c:v>
                </c:pt>
                <c:pt idx="3">
                  <c:v>近畿</c:v>
                </c:pt>
                <c:pt idx="4">
                  <c:v>中四国</c:v>
                </c:pt>
                <c:pt idx="5">
                  <c:v>九州・沖縄</c:v>
                </c:pt>
              </c:strCache>
            </c:strRef>
          </c:cat>
          <c:val>
            <c:numRef>
              <c:f>'2018.01'!$E$38:$E$43</c:f>
              <c:numCache>
                <c:formatCode>0.0%</c:formatCode>
                <c:ptCount val="6"/>
                <c:pt idx="0">
                  <c:v>6.4562057251051672E-2</c:v>
                </c:pt>
                <c:pt idx="1">
                  <c:v>0.48781347875793618</c:v>
                </c:pt>
                <c:pt idx="2">
                  <c:v>0.14023286079641603</c:v>
                </c:pt>
                <c:pt idx="3">
                  <c:v>0.18289655942416322</c:v>
                </c:pt>
                <c:pt idx="4">
                  <c:v>5.031430741300285E-2</c:v>
                </c:pt>
                <c:pt idx="5">
                  <c:v>7.4181201567292021E-2</c:v>
                </c:pt>
              </c:numCache>
            </c:numRef>
          </c:val>
          <c:extLst>
            <c:ext xmlns:c16="http://schemas.microsoft.com/office/drawing/2014/chart" uri="{C3380CC4-5D6E-409C-BE32-E72D297353CC}">
              <c16:uniqueId val="{00000019-D4D0-438B-87C0-EA50C195F903}"/>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3175" cap="flat" cmpd="sng" algn="ctr">
      <a:solidFill>
        <a:schemeClr val="tx1"/>
      </a:solidFill>
      <a:round/>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81-4F6D-92BF-E804480E40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81-4F6D-92BF-E804480E40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81-4F6D-92BF-E804480E40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81-4F6D-92BF-E804480E40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'2023.03'!$K$33:$K$36</c:f>
              <c:strCache>
                <c:ptCount val="4"/>
                <c:pt idx="0">
                  <c:v>全体計</c:v>
                </c:pt>
                <c:pt idx="1">
                  <c:v>正社員</c:v>
                </c:pt>
                <c:pt idx="2">
                  <c:v>アルバイト・パート</c:v>
                </c:pt>
                <c:pt idx="3">
                  <c:v>契約社員他</c:v>
                </c:pt>
              </c:strCache>
            </c:strRef>
          </c:cat>
          <c:val>
            <c:numRef>
              <c:f>'2023.03'!$M$33:$M$36</c:f>
              <c:numCache>
                <c:formatCode>0.0%</c:formatCode>
                <c:ptCount val="4"/>
                <c:pt idx="0">
                  <c:v>0.14295475213322573</c:v>
                </c:pt>
                <c:pt idx="1">
                  <c:v>0.134132540159144</c:v>
                </c:pt>
                <c:pt idx="2">
                  <c:v>0.13427548618509988</c:v>
                </c:pt>
                <c:pt idx="3">
                  <c:v>0.29512359754039652</c:v>
                </c:pt>
              </c:numCache>
            </c:numRef>
          </c:val>
          <c:extLst>
            <c:ext xmlns:c16="http://schemas.microsoft.com/office/drawing/2014/chart" uri="{C3380CC4-5D6E-409C-BE32-E72D297353CC}">
              <c16:uniqueId val="{00000007-C281-4F6D-92BF-E804480E40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E67-405D-8ED6-3B3A1D8837E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E67-405D-8ED6-3B3A1D8837E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E67-405D-8ED6-3B3A1D8837E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E67-405D-8ED6-3B3A1D8837E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E67-405D-8ED6-3B3A1D8837E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E67-405D-8ED6-3B3A1D8837E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67-405D-8ED6-3B3A1D8837E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67-405D-8ED6-3B3A1D8837E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'2022.11'!$K$40:$K$46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'2022.11'!$M$40:$M$46</c:f>
              <c:numCache>
                <c:formatCode>0.0%</c:formatCode>
                <c:ptCount val="7"/>
                <c:pt idx="0">
                  <c:v>0.21026714096540133</c:v>
                </c:pt>
                <c:pt idx="1">
                  <c:v>0.19711329894919505</c:v>
                </c:pt>
                <c:pt idx="2">
                  <c:v>0.20428910339087714</c:v>
                </c:pt>
                <c:pt idx="3">
                  <c:v>0.20967887854018441</c:v>
                </c:pt>
                <c:pt idx="4">
                  <c:v>0.21013853346153</c:v>
                </c:pt>
                <c:pt idx="5">
                  <c:v>0.23979059089413668</c:v>
                </c:pt>
                <c:pt idx="6">
                  <c:v>0.2344701462784069</c:v>
                </c:pt>
              </c:numCache>
            </c:numRef>
          </c:val>
          <c:extLst>
            <c:ext xmlns:c16="http://schemas.microsoft.com/office/drawing/2014/chart" uri="{C3380CC4-5D6E-409C-BE32-E72D297353CC}">
              <c16:uniqueId val="{0000000C-6E67-405D-8ED6-3B3A1D8837E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'2022.10'!$V$6</c:f>
              <c:strCache>
                <c:ptCount val="1"/>
                <c:pt idx="0">
                  <c:v>件数(万件,左目盛)</c:v>
                </c:pt>
              </c:strCache>
            </c:strRef>
          </c:tx>
          <c:invertIfNegative val="0"/>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'2022.10'!$V$20:$V$40</c:f>
              <c:numCache>
                <c:formatCode>#,##0.0_);[Red]\(#,##0.0\)</c:formatCode>
                <c:ptCount val="21"/>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numCache>
            </c:numRef>
          </c:val>
          <c:extLst>
            <c:ext xmlns:c16="http://schemas.microsoft.com/office/drawing/2014/chart" uri="{C3380CC4-5D6E-409C-BE32-E72D297353CC}">
              <c16:uniqueId val="{00000000-7CF2-4CCD-8CE5-2820EF65733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'2022.10'!$W$6</c:f>
              <c:strCache>
                <c:ptCount val="1"/>
                <c:pt idx="0">
                  <c:v>対前年同月（右目盛）</c:v>
                </c:pt>
              </c:strCache>
            </c:strRef>
          </c:tx>
          <c:spPr>
            <a:ln w="50800">
              <a:solidFill>
                <a:srgbClr val="FFC000"/>
              </a:solidFill>
            </a:ln>
          </c:spPr>
          <c:marker>
            <c:symbol val="none"/>
          </c:marker>
          <c:dLbls>
            <c:dLbl>
              <c:idx val="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F2-4CCD-8CE5-2820EF657332}"/>
                </c:ext>
              </c:extLst>
            </c:dLbl>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F2-4CCD-8CE5-2820EF657332}"/>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F2-4CCD-8CE5-2820EF657332}"/>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F2-4CCD-8CE5-2820EF657332}"/>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CF2-4CCD-8CE5-2820EF657332}"/>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CF2-4CCD-8CE5-2820EF657332}"/>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F2-4CCD-8CE5-2820EF657332}"/>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CF2-4CCD-8CE5-2820EF657332}"/>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CF2-4CCD-8CE5-2820EF657332}"/>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CF2-4CCD-8CE5-2820EF657332}"/>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CF2-4CCD-8CE5-2820EF657332}"/>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CF2-4CCD-8CE5-2820EF657332}"/>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CF2-4CCD-8CE5-2820EF657332}"/>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CF2-4CCD-8CE5-2820EF657332}"/>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CF2-4CCD-8CE5-2820EF657332}"/>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CF2-4CCD-8CE5-2820EF657332}"/>
                </c:ext>
              </c:extLst>
            </c:dLbl>
            <c:dLbl>
              <c:idx val="19"/>
              <c:layout>
                <c:manualLayout>
                  <c:x val="-4.3540304052225198E-2"/>
                  <c:y val="3.1848013816925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CF2-4CCD-8CE5-2820EF657332}"/>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7CF2-4CCD-8CE5-2820EF657332}"/>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'2022.10'!$U$20:$U$40</c:f>
              <c:strCache>
                <c:ptCount val="21"/>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strCache>
            </c:strRef>
          </c:cat>
          <c:val>
            <c:numRef>
              <c:f>'2022.10'!$W$20:$W$40</c:f>
              <c:numCache>
                <c:formatCode>\+0.0%;\-0.0%;0.0%</c:formatCode>
                <c:ptCount val="21"/>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numCache>
            </c:numRef>
          </c:val>
          <c:smooth val="0"/>
          <c:extLst>
            <c:ext xmlns:c16="http://schemas.microsoft.com/office/drawing/2014/chart" uri="{C3380CC4-5D6E-409C-BE32-E72D297353CC}">
              <c16:uniqueId val="{00000013-7CF2-4CCD-8CE5-2820EF65733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C36-4862-A1A2-69782933D8C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C36-4862-A1A2-69782933D8C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C36-4862-A1A2-69782933D8C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C36-4862-A1A2-69782933D8C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'2022.10'!$K$33:$K$36</c:f>
              <c:strCache>
                <c:ptCount val="4"/>
                <c:pt idx="0">
                  <c:v>全体計</c:v>
                </c:pt>
                <c:pt idx="1">
                  <c:v>正社員</c:v>
                </c:pt>
                <c:pt idx="2">
                  <c:v>アルバイト・パート</c:v>
                </c:pt>
                <c:pt idx="3">
                  <c:v>契約社員他</c:v>
                </c:pt>
              </c:strCache>
            </c:strRef>
          </c:cat>
          <c:val>
            <c:numRef>
              <c:f>'2022.10'!$M$33:$M$36</c:f>
              <c:numCache>
                <c:formatCode>0.0%</c:formatCode>
                <c:ptCount val="4"/>
                <c:pt idx="0">
                  <c:v>0.38718917007704379</c:v>
                </c:pt>
                <c:pt idx="1">
                  <c:v>0.28441242259150123</c:v>
                </c:pt>
                <c:pt idx="2">
                  <c:v>0.41915352191249711</c:v>
                </c:pt>
                <c:pt idx="3">
                  <c:v>0.37421217492113379</c:v>
                </c:pt>
              </c:numCache>
            </c:numRef>
          </c:val>
          <c:extLst>
            <c:ext xmlns:c16="http://schemas.microsoft.com/office/drawing/2014/chart" uri="{C3380CC4-5D6E-409C-BE32-E72D297353CC}">
              <c16:uniqueId val="{00000007-8C36-4862-A1A2-69782933D8C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93D-4FF6-86A3-38E55CA50BD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93D-4FF6-86A3-38E55CA50BD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93D-4FF6-86A3-38E55CA50BD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93D-4FF6-86A3-38E55CA50BD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93D-4FF6-86A3-38E55CA50BD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93D-4FF6-86A3-38E55CA50BD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93D-4FF6-86A3-38E55CA50BD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93D-4FF6-86A3-38E55CA50B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'2022.10'!$M$40:$M$46</c:f>
              <c:numCache>
                <c:formatCode>0.0%</c:formatCode>
                <c:ptCount val="7"/>
                <c:pt idx="0">
                  <c:v>0.37854010681450823</c:v>
                </c:pt>
                <c:pt idx="1">
                  <c:v>0.37272901435057104</c:v>
                </c:pt>
                <c:pt idx="2">
                  <c:v>0.37067385394067931</c:v>
                </c:pt>
                <c:pt idx="3">
                  <c:v>0.36973742095744244</c:v>
                </c:pt>
                <c:pt idx="4">
                  <c:v>0.39029034974661192</c:v>
                </c:pt>
                <c:pt idx="5">
                  <c:v>0.37278540317349185</c:v>
                </c:pt>
                <c:pt idx="6">
                  <c:v>0.41946104442178767</c:v>
                </c:pt>
              </c:numCache>
            </c:numRef>
          </c:val>
          <c:extLst>
            <c:ext xmlns:c16="http://schemas.microsoft.com/office/drawing/2014/chart" uri="{C3380CC4-5D6E-409C-BE32-E72D297353CC}">
              <c16:uniqueId val="{0000000C-E93D-4FF6-86A3-38E55CA50BD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'2022.09'!$V$6</c:f>
              <c:strCache>
                <c:ptCount val="1"/>
                <c:pt idx="0">
                  <c:v>件数(万件,左目盛)</c:v>
                </c:pt>
              </c:strCache>
            </c:strRef>
          </c:tx>
          <c:invertIfNegative val="0"/>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'2022.09'!$V$19:$V$39</c:f>
              <c:numCache>
                <c:formatCode>#,##0.0_);[Red]\(#,##0.0\)</c:formatCode>
                <c:ptCount val="21"/>
                <c:pt idx="0">
                  <c:v>84.836200000000005</c:v>
                </c:pt>
                <c:pt idx="1">
                  <c:v>88.342100000000002</c:v>
                </c:pt>
                <c:pt idx="2">
                  <c:v>88.698599999999999</c:v>
                </c:pt>
                <c:pt idx="3">
                  <c:v>86.123699999999999</c:v>
                </c:pt>
                <c:pt idx="4">
                  <c:v>80.461399999999998</c:v>
                </c:pt>
                <c:pt idx="5">
                  <c:v>83.302475000000001</c:v>
                </c:pt>
                <c:pt idx="6">
                  <c:v>86.104550000000003</c:v>
                </c:pt>
                <c:pt idx="7">
                  <c:v>92.137640000000005</c:v>
                </c:pt>
                <c:pt idx="8" formatCode="#,##0.0_ ">
                  <c:v>94.471450000000004</c:v>
                </c:pt>
                <c:pt idx="9" formatCode="#,##0.0_ ">
                  <c:v>92.290424999999999</c:v>
                </c:pt>
                <c:pt idx="10" formatCode="#,##0.0_ ">
                  <c:v>109.2</c:v>
                </c:pt>
                <c:pt idx="11">
                  <c:v>103.0175</c:v>
                </c:pt>
                <c:pt idx="12">
                  <c:v>110.0468</c:v>
                </c:pt>
                <c:pt idx="13" formatCode="#,##0.0_ ">
                  <c:v>120.90170000000001</c:v>
                </c:pt>
                <c:pt idx="14">
                  <c:v>131.34295</c:v>
                </c:pt>
                <c:pt idx="15">
                  <c:v>137.760075</c:v>
                </c:pt>
                <c:pt idx="16">
                  <c:v>119.71614</c:v>
                </c:pt>
                <c:pt idx="17">
                  <c:v>123.24105</c:v>
                </c:pt>
                <c:pt idx="18">
                  <c:v>122.6232</c:v>
                </c:pt>
                <c:pt idx="19">
                  <c:v>124.21118</c:v>
                </c:pt>
                <c:pt idx="20">
                  <c:v>124.968825</c:v>
                </c:pt>
              </c:numCache>
            </c:numRef>
          </c:val>
          <c:extLst>
            <c:ext xmlns:c16="http://schemas.microsoft.com/office/drawing/2014/chart" uri="{C3380CC4-5D6E-409C-BE32-E72D297353CC}">
              <c16:uniqueId val="{00000000-7798-4E6C-8135-622B7446F8B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'2022.09'!$W$6</c:f>
              <c:strCache>
                <c:ptCount val="1"/>
                <c:pt idx="0">
                  <c:v>対前年同月（右目盛）</c:v>
                </c:pt>
              </c:strCache>
            </c:strRef>
          </c:tx>
          <c:spPr>
            <a:ln w="50800">
              <a:solidFill>
                <a:srgbClr val="FFC000"/>
              </a:solidFill>
            </a:ln>
          </c:spPr>
          <c:marker>
            <c:symbol val="none"/>
          </c:marker>
          <c:dLbls>
            <c:dLbl>
              <c:idx val="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798-4E6C-8135-622B7446F8BA}"/>
                </c:ext>
              </c:extLst>
            </c:dLbl>
            <c:dLbl>
              <c:idx val="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798-4E6C-8135-622B7446F8BA}"/>
                </c:ext>
              </c:extLst>
            </c:dLbl>
            <c:dLbl>
              <c:idx val="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798-4E6C-8135-622B7446F8BA}"/>
                </c:ext>
              </c:extLst>
            </c:dLbl>
            <c:dLbl>
              <c:idx val="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798-4E6C-8135-622B7446F8BA}"/>
                </c:ext>
              </c:extLst>
            </c:dLbl>
            <c:dLbl>
              <c:idx val="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798-4E6C-8135-622B7446F8BA}"/>
                </c:ext>
              </c:extLst>
            </c:dLbl>
            <c:dLbl>
              <c:idx val="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798-4E6C-8135-622B7446F8BA}"/>
                </c:ext>
              </c:extLst>
            </c:dLbl>
            <c:dLbl>
              <c:idx val="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798-4E6C-8135-622B7446F8BA}"/>
                </c:ext>
              </c:extLst>
            </c:dLbl>
            <c:dLbl>
              <c:idx val="9"/>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798-4E6C-8135-622B7446F8BA}"/>
                </c:ext>
              </c:extLst>
            </c:dLbl>
            <c:dLbl>
              <c:idx val="10"/>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798-4E6C-8135-622B7446F8BA}"/>
                </c:ext>
              </c:extLst>
            </c:dLbl>
            <c:dLbl>
              <c:idx val="11"/>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798-4E6C-8135-622B7446F8BA}"/>
                </c:ext>
              </c:extLst>
            </c:dLbl>
            <c:dLbl>
              <c:idx val="12"/>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798-4E6C-8135-622B7446F8BA}"/>
                </c:ext>
              </c:extLst>
            </c:dLbl>
            <c:dLbl>
              <c:idx val="13"/>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798-4E6C-8135-622B7446F8BA}"/>
                </c:ext>
              </c:extLst>
            </c:dLbl>
            <c:dLbl>
              <c:idx val="14"/>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798-4E6C-8135-622B7446F8BA}"/>
                </c:ext>
              </c:extLst>
            </c:dLbl>
            <c:dLbl>
              <c:idx val="15"/>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798-4E6C-8135-622B7446F8BA}"/>
                </c:ext>
              </c:extLst>
            </c:dLbl>
            <c:dLbl>
              <c:idx val="16"/>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798-4E6C-8135-622B7446F8BA}"/>
                </c:ext>
              </c:extLst>
            </c:dLbl>
            <c:dLbl>
              <c:idx val="18"/>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798-4E6C-8135-622B7446F8BA}"/>
                </c:ext>
              </c:extLst>
            </c:dLbl>
            <c:dLbl>
              <c:idx val="19"/>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798-4E6C-8135-622B7446F8BA}"/>
                </c:ext>
              </c:extLst>
            </c:dLbl>
            <c:dLbl>
              <c:idx val="20"/>
              <c:layout>
                <c:manualLayout>
                  <c:x val="-4.354030405222519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798-4E6C-8135-622B7446F8B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'2022.09'!$U$19:$U$39</c:f>
              <c:strCache>
                <c:ptCount val="21"/>
                <c:pt idx="0">
                  <c:v>2021
.1</c:v>
                </c:pt>
                <c:pt idx="1">
                  <c:v>.2</c:v>
                </c:pt>
                <c:pt idx="2">
                  <c:v>.3</c:v>
                </c:pt>
                <c:pt idx="3">
                  <c:v>.4</c:v>
                </c:pt>
                <c:pt idx="4">
                  <c:v>.5</c:v>
                </c:pt>
                <c:pt idx="5">
                  <c:v>.6</c:v>
                </c:pt>
                <c:pt idx="6">
                  <c:v>.7</c:v>
                </c:pt>
                <c:pt idx="7">
                  <c:v>.8</c:v>
                </c:pt>
                <c:pt idx="8">
                  <c:v>.9</c:v>
                </c:pt>
                <c:pt idx="9">
                  <c:v>.10</c:v>
                </c:pt>
                <c:pt idx="10">
                  <c:v>.11</c:v>
                </c:pt>
                <c:pt idx="11">
                  <c:v>.12</c:v>
                </c:pt>
                <c:pt idx="12">
                  <c:v>2022
.1</c:v>
                </c:pt>
                <c:pt idx="13">
                  <c:v>.2</c:v>
                </c:pt>
                <c:pt idx="14">
                  <c:v>.3</c:v>
                </c:pt>
                <c:pt idx="15">
                  <c:v>.4</c:v>
                </c:pt>
                <c:pt idx="16">
                  <c:v>.5</c:v>
                </c:pt>
                <c:pt idx="17">
                  <c:v>.6</c:v>
                </c:pt>
                <c:pt idx="18">
                  <c:v>.7</c:v>
                </c:pt>
                <c:pt idx="19">
                  <c:v>.8</c:v>
                </c:pt>
                <c:pt idx="20">
                  <c:v>.9</c:v>
                </c:pt>
              </c:strCache>
            </c:strRef>
          </c:cat>
          <c:val>
            <c:numRef>
              <c:f>'2022.09'!$W$19:$W$39</c:f>
              <c:numCache>
                <c:formatCode>\+0.0%;\-0.0%;0.0%</c:formatCode>
                <c:ptCount val="21"/>
                <c:pt idx="0">
                  <c:v>-0.41899999999999998</c:v>
                </c:pt>
                <c:pt idx="1">
                  <c:v>-0.46300000000000002</c:v>
                </c:pt>
                <c:pt idx="2">
                  <c:v>-0.40300000000000002</c:v>
                </c:pt>
                <c:pt idx="3">
                  <c:v>-0.13367177216915205</c:v>
                </c:pt>
                <c:pt idx="4">
                  <c:v>0.28465161838061698</c:v>
                </c:pt>
                <c:pt idx="5">
                  <c:v>0.28710554786268028</c:v>
                </c:pt>
                <c:pt idx="6">
                  <c:v>0.17442093604995312</c:v>
                </c:pt>
                <c:pt idx="7">
                  <c:v>0.30271382571917616</c:v>
                </c:pt>
                <c:pt idx="8">
                  <c:v>0.370410141198528</c:v>
                </c:pt>
                <c:pt idx="9">
                  <c:v>0.20182734473429753</c:v>
                </c:pt>
                <c:pt idx="10">
                  <c:v>0.26500000000000001</c:v>
                </c:pt>
                <c:pt idx="11">
                  <c:v>0.27</c:v>
                </c:pt>
                <c:pt idx="12">
                  <c:v>0.29699999999999999</c:v>
                </c:pt>
                <c:pt idx="13">
                  <c:v>0.36899999999999999</c:v>
                </c:pt>
                <c:pt idx="14">
                  <c:v>0.48077816335319845</c:v>
                </c:pt>
                <c:pt idx="15">
                  <c:v>0.5995601095981391</c:v>
                </c:pt>
                <c:pt idx="16">
                  <c:v>0.48787119680800806</c:v>
                </c:pt>
                <c:pt idx="17">
                  <c:v>0.47944043679374482</c:v>
                </c:pt>
                <c:pt idx="18">
                  <c:v>0.42411986358444476</c:v>
                </c:pt>
                <c:pt idx="19">
                  <c:v>0.34810463997124308</c:v>
                </c:pt>
                <c:pt idx="20">
                  <c:v>0.32282107451510478</c:v>
                </c:pt>
              </c:numCache>
            </c:numRef>
          </c:val>
          <c:smooth val="0"/>
          <c:extLst>
            <c:ext xmlns:c16="http://schemas.microsoft.com/office/drawing/2014/chart" uri="{C3380CC4-5D6E-409C-BE32-E72D297353CC}">
              <c16:uniqueId val="{00000013-7798-4E6C-8135-622B7446F8B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969-4F27-8A1C-6B544CAA131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969-4F27-8A1C-6B544CAA131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969-4F27-8A1C-6B544CAA131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969-4F27-8A1C-6B544CAA131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'2022.09'!$K$33:$K$36</c:f>
              <c:strCache>
                <c:ptCount val="4"/>
                <c:pt idx="0">
                  <c:v>全体計</c:v>
                </c:pt>
                <c:pt idx="1">
                  <c:v>正社員</c:v>
                </c:pt>
                <c:pt idx="2">
                  <c:v>アルバイト・パート</c:v>
                </c:pt>
                <c:pt idx="3">
                  <c:v>契約社員他</c:v>
                </c:pt>
              </c:strCache>
            </c:strRef>
          </c:cat>
          <c:val>
            <c:numRef>
              <c:f>'2022.09'!$M$33:$M$36</c:f>
              <c:numCache>
                <c:formatCode>0.0%</c:formatCode>
                <c:ptCount val="4"/>
                <c:pt idx="0">
                  <c:v>0.25925681920194665</c:v>
                </c:pt>
                <c:pt idx="1">
                  <c:v>0.17358559345733937</c:v>
                </c:pt>
                <c:pt idx="2">
                  <c:v>0.2859782878536492</c:v>
                </c:pt>
                <c:pt idx="3">
                  <c:v>0.25416543324734642</c:v>
                </c:pt>
              </c:numCache>
            </c:numRef>
          </c:val>
          <c:extLst>
            <c:ext xmlns:c16="http://schemas.microsoft.com/office/drawing/2014/chart" uri="{C3380CC4-5D6E-409C-BE32-E72D297353CC}">
              <c16:uniqueId val="{00000007-E969-4F27-8A1C-6B544CAA131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2D48-4B3B-A73A-26ADAEE8C1B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2D48-4B3B-A73A-26ADAEE8C1B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2D48-4B3B-A73A-26ADAEE8C1B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2D48-4B3B-A73A-26ADAEE8C1B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2D48-4B3B-A73A-26ADAEE8C1B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2D48-4B3B-A73A-26ADAEE8C1B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D48-4B3B-A73A-26ADAEE8C1B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D48-4B3B-A73A-26ADAEE8C1B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'2022.09'!$K$40:$K$46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'2022.09'!$M$40:$M$46</c:f>
              <c:numCache>
                <c:formatCode>0.0%</c:formatCode>
                <c:ptCount val="7"/>
                <c:pt idx="0">
                  <c:v>0.25530018906874408</c:v>
                </c:pt>
                <c:pt idx="1">
                  <c:v>0.2266355342615296</c:v>
                </c:pt>
                <c:pt idx="2">
                  <c:v>0.25051948077414554</c:v>
                </c:pt>
                <c:pt idx="3">
                  <c:v>0.2452250675457528</c:v>
                </c:pt>
                <c:pt idx="4">
                  <c:v>0.29849675407489085</c:v>
                </c:pt>
                <c:pt idx="5">
                  <c:v>0.22892904933744918</c:v>
                </c:pt>
                <c:pt idx="6">
                  <c:v>0.24779946421737464</c:v>
                </c:pt>
              </c:numCache>
            </c:numRef>
          </c:val>
          <c:extLst>
            <c:ext xmlns:c16="http://schemas.microsoft.com/office/drawing/2014/chart" uri="{C3380CC4-5D6E-409C-BE32-E72D297353CC}">
              <c16:uniqueId val="{0000000C-2D48-4B3B-A73A-26ADAEE8C1B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'2022.08'!$V$6</c:f>
              <c:strCache>
                <c:ptCount val="1"/>
                <c:pt idx="0">
                  <c:v>件数(万件,左目盛)</c:v>
                </c:pt>
              </c:strCache>
            </c:strRef>
          </c:tx>
          <c:invertIfNegative val="0"/>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'2022.08'!$V$18:$V$38</c:f>
              <c:numCache>
                <c:formatCode>#,##0.0_);[Red]\(#,##0.0\)</c:formatCode>
                <c:ptCount val="21"/>
                <c:pt idx="0">
                  <c:v>81.118724999999998</c:v>
                </c:pt>
                <c:pt idx="1">
                  <c:v>84.836200000000005</c:v>
                </c:pt>
                <c:pt idx="2">
                  <c:v>88.342100000000002</c:v>
                </c:pt>
                <c:pt idx="3">
                  <c:v>88.698599999999999</c:v>
                </c:pt>
                <c:pt idx="4">
                  <c:v>86.123699999999999</c:v>
                </c:pt>
                <c:pt idx="5">
                  <c:v>80.461399999999998</c:v>
                </c:pt>
                <c:pt idx="6">
                  <c:v>83.302475000000001</c:v>
                </c:pt>
                <c:pt idx="7">
                  <c:v>86.104550000000003</c:v>
                </c:pt>
                <c:pt idx="8">
                  <c:v>92.137640000000005</c:v>
                </c:pt>
                <c:pt idx="9" formatCode="#,##0.0_ ">
                  <c:v>94.471450000000004</c:v>
                </c:pt>
                <c:pt idx="10" formatCode="#,##0.0_ ">
                  <c:v>92.290424999999999</c:v>
                </c:pt>
                <c:pt idx="11" formatCode="#,##0.0_ ">
                  <c:v>109.2</c:v>
                </c:pt>
                <c:pt idx="12">
                  <c:v>103.0175</c:v>
                </c:pt>
                <c:pt idx="13">
                  <c:v>110.0468</c:v>
                </c:pt>
                <c:pt idx="14" formatCode="#,##0.0_ ">
                  <c:v>120.90170000000001</c:v>
                </c:pt>
                <c:pt idx="15">
                  <c:v>131.34295</c:v>
                </c:pt>
                <c:pt idx="16">
                  <c:v>137.760075</c:v>
                </c:pt>
                <c:pt idx="17">
                  <c:v>119.71614</c:v>
                </c:pt>
                <c:pt idx="18">
                  <c:v>123.24105</c:v>
                </c:pt>
                <c:pt idx="19">
                  <c:v>122.6232</c:v>
                </c:pt>
                <c:pt idx="20">
                  <c:v>124.21118</c:v>
                </c:pt>
              </c:numCache>
            </c:numRef>
          </c:val>
          <c:extLst>
            <c:ext xmlns:c16="http://schemas.microsoft.com/office/drawing/2014/chart" uri="{C3380CC4-5D6E-409C-BE32-E72D297353CC}">
              <c16:uniqueId val="{00000000-B97A-49BB-B374-2A1E3FF1EA9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'2022.08'!$W$6</c:f>
              <c:strCache>
                <c:ptCount val="1"/>
                <c:pt idx="0">
                  <c:v>対前年同月（右目盛）</c:v>
                </c:pt>
              </c:strCache>
            </c:strRef>
          </c:tx>
          <c:spPr>
            <a:ln w="50800">
              <a:solidFill>
                <a:srgbClr val="FFC000"/>
              </a:solidFill>
            </a:ln>
          </c:spPr>
          <c:marker>
            <c:symbol val="none"/>
          </c:marker>
          <c:dLbls>
            <c:dLbl>
              <c:idx val="0"/>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1-B97A-49BB-B374-2A1E3FF1EA9D}"/>
                </c:ext>
              </c:extLst>
            </c:dLbl>
            <c:dLbl>
              <c:idx val="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7A-49BB-B374-2A1E3FF1EA9D}"/>
                </c:ext>
              </c:extLst>
            </c:dLbl>
            <c:dLbl>
              <c:idx val="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7A-49BB-B374-2A1E3FF1EA9D}"/>
                </c:ext>
              </c:extLst>
            </c:dLbl>
            <c:dLbl>
              <c:idx val="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7A-49BB-B374-2A1E3FF1EA9D}"/>
                </c:ext>
              </c:extLst>
            </c:dLbl>
            <c:dLbl>
              <c:idx val="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7A-49BB-B374-2A1E3FF1EA9D}"/>
                </c:ext>
              </c:extLst>
            </c:dLbl>
            <c:dLbl>
              <c:idx val="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7A-49BB-B374-2A1E3FF1EA9D}"/>
                </c:ext>
              </c:extLst>
            </c:dLbl>
            <c:dLbl>
              <c:idx val="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7A-49BB-B374-2A1E3FF1EA9D}"/>
                </c:ext>
              </c:extLst>
            </c:dLbl>
            <c:dLbl>
              <c:idx val="9"/>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7A-49BB-B374-2A1E3FF1EA9D}"/>
                </c:ext>
              </c:extLst>
            </c:dLbl>
            <c:dLbl>
              <c:idx val="10"/>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97A-49BB-B374-2A1E3FF1EA9D}"/>
                </c:ext>
              </c:extLst>
            </c:dLbl>
            <c:dLbl>
              <c:idx val="11"/>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97A-49BB-B374-2A1E3FF1EA9D}"/>
                </c:ext>
              </c:extLst>
            </c:dLbl>
            <c:dLbl>
              <c:idx val="12"/>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97A-49BB-B374-2A1E3FF1EA9D}"/>
                </c:ext>
              </c:extLst>
            </c:dLbl>
            <c:dLbl>
              <c:idx val="13"/>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7A-49BB-B374-2A1E3FF1EA9D}"/>
                </c:ext>
              </c:extLst>
            </c:dLbl>
            <c:dLbl>
              <c:idx val="14"/>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B97A-49BB-B374-2A1E3FF1EA9D}"/>
                </c:ext>
              </c:extLst>
            </c:dLbl>
            <c:dLbl>
              <c:idx val="15"/>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B97A-49BB-B374-2A1E3FF1EA9D}"/>
                </c:ext>
              </c:extLst>
            </c:dLbl>
            <c:dLbl>
              <c:idx val="16"/>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B97A-49BB-B374-2A1E3FF1EA9D}"/>
                </c:ext>
              </c:extLst>
            </c:dLbl>
            <c:dLbl>
              <c:idx val="17"/>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B97A-49BB-B374-2A1E3FF1EA9D}"/>
                </c:ext>
              </c:extLst>
            </c:dLbl>
            <c:dLbl>
              <c:idx val="19"/>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97A-49BB-B374-2A1E3FF1EA9D}"/>
                </c:ext>
              </c:extLst>
            </c:dLbl>
            <c:dLbl>
              <c:idx val="20"/>
              <c:layout>
                <c:manualLayout>
                  <c:x val="-3.5858704537557268E-2"/>
                  <c:y val="3.184801381692573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97A-49BB-B374-2A1E3FF1EA9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'2022.08'!$U$18:$U$38</c:f>
              <c:strCache>
                <c:ptCount val="21"/>
                <c:pt idx="0">
                  <c:v>.12</c:v>
                </c:pt>
                <c:pt idx="1">
                  <c:v>2021
.1</c:v>
                </c:pt>
                <c:pt idx="2">
                  <c:v>.2</c:v>
                </c:pt>
                <c:pt idx="3">
                  <c:v>.3</c:v>
                </c:pt>
                <c:pt idx="4">
                  <c:v>.4</c:v>
                </c:pt>
                <c:pt idx="5">
                  <c:v>.5</c:v>
                </c:pt>
                <c:pt idx="6">
                  <c:v>.6</c:v>
                </c:pt>
                <c:pt idx="7">
                  <c:v>.7</c:v>
                </c:pt>
                <c:pt idx="8">
                  <c:v>.8</c:v>
                </c:pt>
                <c:pt idx="9">
                  <c:v>.9</c:v>
                </c:pt>
                <c:pt idx="10">
                  <c:v>.10</c:v>
                </c:pt>
                <c:pt idx="11">
                  <c:v>.11</c:v>
                </c:pt>
                <c:pt idx="12">
                  <c:v>.12</c:v>
                </c:pt>
                <c:pt idx="13">
                  <c:v>2022
.1</c:v>
                </c:pt>
                <c:pt idx="14">
                  <c:v>.2</c:v>
                </c:pt>
                <c:pt idx="15">
                  <c:v>.3</c:v>
                </c:pt>
                <c:pt idx="16">
                  <c:v>.4</c:v>
                </c:pt>
                <c:pt idx="17">
                  <c:v>.5</c:v>
                </c:pt>
                <c:pt idx="18">
                  <c:v>.6</c:v>
                </c:pt>
                <c:pt idx="19">
                  <c:v>.7</c:v>
                </c:pt>
                <c:pt idx="20">
                  <c:v>.8</c:v>
                </c:pt>
              </c:strCache>
            </c:strRef>
          </c:cat>
          <c:val>
            <c:numRef>
              <c:f>'2022.08'!$W$18:$W$38</c:f>
              <c:numCache>
                <c:formatCode>\+0.0%;\-0.0%;0.0%</c:formatCode>
                <c:ptCount val="21"/>
                <c:pt idx="0">
                  <c:v>-0.43381637214930224</c:v>
                </c:pt>
                <c:pt idx="1">
                  <c:v>-0.41899999999999998</c:v>
                </c:pt>
                <c:pt idx="2">
                  <c:v>-0.46300000000000002</c:v>
                </c:pt>
                <c:pt idx="3">
                  <c:v>-0.40300000000000002</c:v>
                </c:pt>
                <c:pt idx="4">
                  <c:v>-0.13367177216915205</c:v>
                </c:pt>
                <c:pt idx="5">
                  <c:v>0.28465161838061698</c:v>
                </c:pt>
                <c:pt idx="6">
                  <c:v>0.28710554786268028</c:v>
                </c:pt>
                <c:pt idx="7">
                  <c:v>0.17442093604995312</c:v>
                </c:pt>
                <c:pt idx="8">
                  <c:v>0.30271382571917616</c:v>
                </c:pt>
                <c:pt idx="9">
                  <c:v>0.370410141198528</c:v>
                </c:pt>
                <c:pt idx="10">
                  <c:v>0.20182734473429753</c:v>
                </c:pt>
                <c:pt idx="11">
                  <c:v>0.26500000000000001</c:v>
                </c:pt>
                <c:pt idx="12">
                  <c:v>0.27</c:v>
                </c:pt>
                <c:pt idx="13">
                  <c:v>0.29699999999999999</c:v>
                </c:pt>
                <c:pt idx="14">
                  <c:v>0.36899999999999999</c:v>
                </c:pt>
                <c:pt idx="15">
                  <c:v>0.48077816335319845</c:v>
                </c:pt>
                <c:pt idx="16">
                  <c:v>0.5995601095981391</c:v>
                </c:pt>
                <c:pt idx="17">
                  <c:v>0.48787119680800806</c:v>
                </c:pt>
                <c:pt idx="18">
                  <c:v>0.47944043679374482</c:v>
                </c:pt>
                <c:pt idx="19">
                  <c:v>0.42411986358444476</c:v>
                </c:pt>
                <c:pt idx="20">
                  <c:v>0.34810463997124308</c:v>
                </c:pt>
              </c:numCache>
            </c:numRef>
          </c:val>
          <c:smooth val="0"/>
          <c:extLst>
            <c:ext xmlns:c16="http://schemas.microsoft.com/office/drawing/2014/chart" uri="{C3380CC4-5D6E-409C-BE32-E72D297353CC}">
              <c16:uniqueId val="{00000013-B97A-49BB-B374-2A1E3FF1EA9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75EE-41CA-8EF6-928AD37B0B4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75EE-41CA-8EF6-928AD37B0B4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75EE-41CA-8EF6-928AD37B0B4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EE-41CA-8EF6-928AD37B0B4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'2022.08'!$K$33:$K$36</c:f>
              <c:strCache>
                <c:ptCount val="4"/>
                <c:pt idx="0">
                  <c:v>全体計</c:v>
                </c:pt>
                <c:pt idx="1">
                  <c:v>正社員</c:v>
                </c:pt>
                <c:pt idx="2">
                  <c:v>アルバイト・パート</c:v>
                </c:pt>
                <c:pt idx="3">
                  <c:v>契約社員他</c:v>
                </c:pt>
              </c:strCache>
            </c:strRef>
          </c:cat>
          <c:val>
            <c:numRef>
              <c:f>'2022.08'!$M$33:$M$36</c:f>
              <c:numCache>
                <c:formatCode>0.0%</c:formatCode>
                <c:ptCount val="4"/>
                <c:pt idx="0">
                  <c:v>0.28692009166275856</c:v>
                </c:pt>
                <c:pt idx="1">
                  <c:v>0.16116907832668814</c:v>
                </c:pt>
                <c:pt idx="2">
                  <c:v>0.34042785740554882</c:v>
                </c:pt>
                <c:pt idx="3">
                  <c:v>0.15197515616183233</c:v>
                </c:pt>
              </c:numCache>
            </c:numRef>
          </c:val>
          <c:extLst>
            <c:ext xmlns:c16="http://schemas.microsoft.com/office/drawing/2014/chart" uri="{C3380CC4-5D6E-409C-BE32-E72D297353CC}">
              <c16:uniqueId val="{00000007-75EE-41CA-8EF6-928AD37B0B4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00E-4234-83C5-3020FB9AA6F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00E-4234-83C5-3020FB9AA6F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00E-4234-83C5-3020FB9AA6F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00E-4234-83C5-3020FB9AA6F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00E-4234-83C5-3020FB9AA6F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00E-4234-83C5-3020FB9AA6F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0E-4234-83C5-3020FB9AA6F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00E-4234-83C5-3020FB9AA6F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'2022.08'!$K$40:$K$46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'2022.08'!$M$40:$M$46</c:f>
              <c:numCache>
                <c:formatCode>0.0%</c:formatCode>
                <c:ptCount val="7"/>
                <c:pt idx="0">
                  <c:v>0.2848746616828115</c:v>
                </c:pt>
                <c:pt idx="1">
                  <c:v>0.21766191345401675</c:v>
                </c:pt>
                <c:pt idx="2">
                  <c:v>0.30391890334212723</c:v>
                </c:pt>
                <c:pt idx="3">
                  <c:v>0.23764112162818507</c:v>
                </c:pt>
                <c:pt idx="4">
                  <c:v>0.32588681508375794</c:v>
                </c:pt>
                <c:pt idx="5">
                  <c:v>0.25342848108430949</c:v>
                </c:pt>
                <c:pt idx="6">
                  <c:v>0.25748973198746961</c:v>
                </c:pt>
              </c:numCache>
            </c:numRef>
          </c:val>
          <c:extLst>
            <c:ext xmlns:c16="http://schemas.microsoft.com/office/drawing/2014/chart" uri="{C3380CC4-5D6E-409C-BE32-E72D297353CC}">
              <c16:uniqueId val="{0000000C-600E-4234-83C5-3020FB9AA6F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94C5-40DF-B472-AF6CA3C74FC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94C5-40DF-B472-AF6CA3C74FC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94C5-40DF-B472-AF6CA3C74FC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94C5-40DF-B472-AF6CA3C74FC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94C5-40DF-B472-AF6CA3C74FC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94C5-40DF-B472-AF6CA3C74FC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C5-40DF-B472-AF6CA3C74FC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4C5-40DF-B472-AF6CA3C74FC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'2023.03'!$K$40:$K$46</c:f>
              <c:strCache>
                <c:ptCount val="7"/>
                <c:pt idx="0">
                  <c:v>全国計</c:v>
                </c:pt>
                <c:pt idx="1">
                  <c:v>北海道・東北</c:v>
                </c:pt>
                <c:pt idx="2">
                  <c:v>関東・甲信越</c:v>
                </c:pt>
                <c:pt idx="3">
                  <c:v>中部・北陸</c:v>
                </c:pt>
                <c:pt idx="4">
                  <c:v>近畿</c:v>
                </c:pt>
                <c:pt idx="5">
                  <c:v>中四国</c:v>
                </c:pt>
                <c:pt idx="6">
                  <c:v>九州・沖縄</c:v>
                </c:pt>
              </c:strCache>
            </c:strRef>
          </c:cat>
          <c:val>
            <c:numRef>
              <c:f>'2023.03'!$M$40:$M$46</c:f>
              <c:numCache>
                <c:formatCode>0.0%</c:formatCode>
                <c:ptCount val="7"/>
                <c:pt idx="0">
                  <c:v>0.14200946985247831</c:v>
                </c:pt>
                <c:pt idx="1">
                  <c:v>0.20421321587075569</c:v>
                </c:pt>
                <c:pt idx="2">
                  <c:v>0.12158896673356789</c:v>
                </c:pt>
                <c:pt idx="3">
                  <c:v>0.15092327877476497</c:v>
                </c:pt>
                <c:pt idx="4">
                  <c:v>0.12956233396939432</c:v>
                </c:pt>
                <c:pt idx="5">
                  <c:v>0.16501857086811933</c:v>
                </c:pt>
                <c:pt idx="6">
                  <c:v>0.19834939735191082</c:v>
                </c:pt>
              </c:numCache>
            </c:numRef>
          </c:val>
          <c:extLst>
            <c:ext xmlns:c16="http://schemas.microsoft.com/office/drawing/2014/chart" uri="{C3380CC4-5D6E-409C-BE32-E72D297353CC}">
              <c16:uniqueId val="{0000000C-94C5-40DF-B472-AF6CA3C74FC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'2022.07'!$V$6</c:f>
              <c:strCache>
                <c:ptCount val="1"/>
                <c:pt idx="0">
                  <c:v>件数(万件,左目盛)</c:v>
                </c:pt>
              </c:strCache>
            </c:strRef>
          </c:tx>
          <c:invertIfNegative val="0"/>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'2022.07'!$V$17:$V$37</c:f>
              <c:numCache>
                <c:formatCode>#,##0.0_);[Red]\(#,##0.0\)</c:formatCode>
                <c:ptCount val="21"/>
                <c:pt idx="0">
                  <c:v>86.370360000000005</c:v>
                </c:pt>
                <c:pt idx="1">
                  <c:v>81.118724999999998</c:v>
                </c:pt>
                <c:pt idx="2">
                  <c:v>84.836200000000005</c:v>
                </c:pt>
                <c:pt idx="3">
                  <c:v>88.342100000000002</c:v>
                </c:pt>
                <c:pt idx="4">
                  <c:v>88.698599999999999</c:v>
                </c:pt>
                <c:pt idx="5">
                  <c:v>86.123699999999999</c:v>
                </c:pt>
                <c:pt idx="6">
                  <c:v>80.461399999999998</c:v>
                </c:pt>
                <c:pt idx="7">
                  <c:v>83.302475000000001</c:v>
                </c:pt>
                <c:pt idx="8">
                  <c:v>86.104550000000003</c:v>
                </c:pt>
                <c:pt idx="9">
                  <c:v>92.137640000000005</c:v>
                </c:pt>
                <c:pt idx="10" formatCode="#,##0.0_ ">
                  <c:v>94.471450000000004</c:v>
                </c:pt>
                <c:pt idx="11" formatCode="#,##0.0_ ">
                  <c:v>92.290424999999999</c:v>
                </c:pt>
                <c:pt idx="12" formatCode="#,##0.0_ ">
                  <c:v>109.2</c:v>
                </c:pt>
                <c:pt idx="13">
                  <c:v>103.0175</c:v>
                </c:pt>
                <c:pt idx="14">
                  <c:v>110.0468</c:v>
                </c:pt>
                <c:pt idx="15" formatCode="#,##0.0_ ">
                  <c:v>120.90170000000001</c:v>
                </c:pt>
                <c:pt idx="16">
                  <c:v>131.34295</c:v>
                </c:pt>
                <c:pt idx="17">
                  <c:v>137.760075</c:v>
                </c:pt>
                <c:pt idx="18">
                  <c:v>119.71614</c:v>
                </c:pt>
                <c:pt idx="19">
                  <c:v>123.24105</c:v>
                </c:pt>
                <c:pt idx="20">
                  <c:v>122.6232</c:v>
                </c:pt>
              </c:numCache>
            </c:numRef>
          </c:val>
          <c:extLst>
            <c:ext xmlns:c16="http://schemas.microsoft.com/office/drawing/2014/chart" uri="{C3380CC4-5D6E-409C-BE32-E72D297353CC}">
              <c16:uniqueId val="{00000000-79E1-4489-8EBD-46D2F649B20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'2022.07'!$W$6</c:f>
              <c:strCache>
                <c:ptCount val="1"/>
                <c:pt idx="0">
                  <c:v>対前年同月（右目盛）</c:v>
                </c:pt>
              </c:strCache>
            </c:strRef>
          </c:tx>
          <c:spPr>
            <a:ln w="50800">
              <a:solidFill>
                <a:srgbClr val="FFC000"/>
              </a:solidFill>
            </a:ln>
          </c:spPr>
          <c:marker>
            <c:symbol val="none"/>
          </c:marker>
          <c:dLbls>
            <c:dLbl>
              <c:idx val="0"/>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9E1-4489-8EBD-46D2F649B201}"/>
                </c:ext>
              </c:extLst>
            </c:dLbl>
            <c:dLbl>
              <c:idx val="1"/>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79E1-4489-8EBD-46D2F649B201}"/>
                </c:ext>
              </c:extLst>
            </c:dLbl>
            <c:dLbl>
              <c:idx val="2"/>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9E1-4489-8EBD-46D2F649B201}"/>
                </c:ext>
              </c:extLst>
            </c:dLbl>
            <c:dLbl>
              <c:idx val="4"/>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9E1-4489-8EBD-46D2F649B201}"/>
                </c:ext>
              </c:extLst>
            </c:dLbl>
            <c:dLbl>
              <c:idx val="6"/>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9E1-4489-8EBD-46D2F649B201}"/>
                </c:ext>
              </c:extLst>
            </c:dLbl>
            <c:dLbl>
              <c:idx val="7"/>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9E1-4489-8EBD-46D2F649B201}"/>
                </c:ext>
              </c:extLst>
            </c:dLbl>
            <c:dLbl>
              <c:idx val="8"/>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9E1-4489-8EBD-46D2F649B201}"/>
                </c:ext>
              </c:extLst>
            </c:dLbl>
            <c:dLbl>
              <c:idx val="9"/>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9E1-4489-8EBD-46D2F649B201}"/>
                </c:ext>
              </c:extLst>
            </c:dLbl>
            <c:dLbl>
              <c:idx val="10"/>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9E1-4489-8EBD-46D2F649B201}"/>
                </c:ext>
              </c:extLst>
            </c:dLbl>
            <c:dLbl>
              <c:idx val="11"/>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9E1-4489-8EBD-46D2F649B201}"/>
                </c:ext>
              </c:extLst>
            </c:dLbl>
            <c:dLbl>
              <c:idx val="12"/>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9E1-4489-8EBD-46D2F649B201}"/>
                </c:ext>
              </c:extLst>
            </c:dLbl>
            <c:dLbl>
              <c:idx val="13"/>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9E1-4489-8EBD-46D2F649B201}"/>
                </c:ext>
              </c:extLst>
            </c:dLbl>
            <c:dLbl>
              <c:idx val="14"/>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9E1-4489-8EBD-46D2F649B201}"/>
                </c:ext>
              </c:extLst>
            </c:dLbl>
            <c:dLbl>
              <c:idx val="15"/>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9E1-4489-8EBD-46D2F649B201}"/>
                </c:ext>
              </c:extLst>
            </c:dLbl>
            <c:dLbl>
              <c:idx val="16"/>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9E1-4489-8EBD-46D2F649B201}"/>
                </c:ext>
              </c:extLst>
            </c:dLbl>
            <c:dLbl>
              <c:idx val="17"/>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9E1-4489-8EBD-46D2F649B201}"/>
                </c:ext>
              </c:extLst>
            </c:dLbl>
            <c:dLbl>
              <c:idx val="18"/>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9E1-4489-8EBD-46D2F649B201}"/>
                </c:ext>
              </c:extLst>
            </c:dLbl>
            <c:dLbl>
              <c:idx val="20"/>
              <c:layout>
                <c:manualLayout>
                  <c:x val="-2.2521905411686857E-2"/>
                  <c:y val="-4.2331470224253057E-2"/>
                </c:manualLayout>
              </c:layout>
              <c:spPr>
                <a:noFill/>
                <a:ln>
                  <a:noFill/>
                </a:ln>
                <a:effectLst/>
              </c:spPr>
              <c:txPr>
                <a:bodyPr/>
                <a:lstStyle/>
                <a:p>
                  <a:pPr>
                    <a:defRPr sz="10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9E1-4489-8EBD-46D2F649B20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'2022.07'!$U$17:$U$37</c:f>
              <c:strCache>
                <c:ptCount val="21"/>
                <c:pt idx="0">
                  <c:v>.11</c:v>
                </c:pt>
                <c:pt idx="1">
                  <c:v>.12</c:v>
                </c:pt>
                <c:pt idx="2">
                  <c:v>2021
.1</c:v>
                </c:pt>
                <c:pt idx="3">
                  <c:v>.2</c:v>
                </c:pt>
                <c:pt idx="4">
                  <c:v>.3</c:v>
                </c:pt>
                <c:pt idx="5">
                  <c:v>.4</c:v>
                </c:pt>
                <c:pt idx="6">
                  <c:v>.5</c:v>
                </c:pt>
                <c:pt idx="7">
                  <c:v>.6</c:v>
                </c:pt>
                <c:pt idx="8">
                  <c:v>.7</c:v>
                </c:pt>
                <c:pt idx="9">
                  <c:v>.8</c:v>
                </c:pt>
                <c:pt idx="10">
                  <c:v>.9</c:v>
                </c:pt>
                <c:pt idx="11">
                  <c:v>.10</c:v>
                </c:pt>
                <c:pt idx="12">
                  <c:v>.11</c:v>
                </c:pt>
                <c:pt idx="13">
                  <c:v>.12</c:v>
                </c:pt>
                <c:pt idx="14">
                  <c:v>2022
.1</c:v>
                </c:pt>
                <c:pt idx="15">
                  <c:v>.2</c:v>
                </c:pt>
                <c:pt idx="16">
                  <c:v>.3</c:v>
                </c:pt>
                <c:pt idx="17">
                  <c:v>.4</c:v>
                </c:pt>
                <c:pt idx="18">
                  <c:v>.5</c:v>
                </c:pt>
                <c:pt idx="19">
                  <c:v>.6</c:v>
                </c:pt>
                <c:pt idx="20">
                  <c:v>.7</c:v>
                </c:pt>
              </c:strCache>
            </c:strRef>
          </c:cat>
          <c:val>
            <c:numRef>
              <c:f>'2022.07'!$W$17:$W$37</c:f>
              <c:numCache>
                <c:formatCode>\+0.0%;\-0.0%;0.0%</c:formatCode>
                <c:ptCount val="21"/>
                <c:pt idx="0">
                  <c:v>-0.44245865863032408</c:v>
                </c:pt>
                <c:pt idx="1">
                  <c:v>-0.43381637214930224</c:v>
                </c:pt>
                <c:pt idx="2">
                  <c:v>-0.41899999999999998</c:v>
                </c:pt>
                <c:pt idx="3">
                  <c:v>-0.46300000000000002</c:v>
                </c:pt>
                <c:pt idx="4">
                  <c:v>-0.40300000000000002</c:v>
                </c:pt>
                <c:pt idx="5">
                  <c:v>-0.13367177216915205</c:v>
                </c:pt>
                <c:pt idx="6">
                  <c:v>0.28465161838061698</c:v>
                </c:pt>
                <c:pt idx="7">
                  <c:v>0.28710554786268028</c:v>
                </c:pt>
                <c:pt idx="8">
                  <c:v>0.17442093604995312</c:v>
                </c:pt>
                <c:pt idx="9">
                  <c:v>0.30271382571917616</c:v>
                </c:pt>
                <c:pt idx="10">
                  <c:v>0.370410141198528</c:v>
                </c:pt>
                <c:pt idx="11">
                  <c:v>0.20182734473429753</c:v>
                </c:pt>
                <c:pt idx="12">
                  <c:v>0.26500000000000001</c:v>
                </c:pt>
                <c:pt idx="13">
                  <c:v>0.27</c:v>
                </c:pt>
                <c:pt idx="14">
                  <c:v>0.29699999999999999</c:v>
                </c:pt>
                <c:pt idx="15">
                  <c:v>0.36899999999999999</c:v>
                </c:pt>
                <c:pt idx="16">
                  <c:v>0.48077816335319845</c:v>
                </c:pt>
                <c:pt idx="17">
                  <c:v>0.5995601095981391</c:v>
                </c:pt>
                <c:pt idx="18">
                  <c:v>0.48787119680800806</c:v>
                </c:pt>
                <c:pt idx="19">
                  <c:v>0.47944043679374482</c:v>
                </c:pt>
                <c:pt idx="20">
                  <c:v>0.42411986358444476</c:v>
                </c:pt>
              </c:numCache>
            </c:numRef>
          </c:val>
          <c:smooth val="0"/>
          <c:extLst>
            <c:ext xmlns:c16="http://schemas.microsoft.com/office/drawing/2014/chart" uri="{C3380CC4-5D6E-409C-BE32-E72D297353CC}">
              <c16:uniqueId val="{00000013-79E1-4489-8EBD-46D2F649B20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BA59-4574-8DE2-C51AD2A6BDC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BA59-4574-8DE2-C51AD2A6BDC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BA59-4574-8DE2-C51AD2A6BDC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A59-4574-8DE2-C51AD2A6BDC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'2022.07'!$K$33:$K$36</c:f>
              <c:strCache>
                <c:ptCount val="4"/>
                <c:pt idx="0">
                  <c:v>全体計</c:v>
                </c:pt>
                <c:pt idx="1">
                  <c:v>正社員</c:v>
                </c:pt>
                <c:pt idx="2">
                  <c:v>アルバイト・パート</c:v>
                </c:pt>
                <c:pt idx="3">
                  <c:v>契約社員他</c:v>
                </c:pt>
              </c:strCache>
            </c:strRef>
          </c:cat>
          <c:val>
            <c:numRef>
              <c:f>'2022.07'!$M$33:$M$36</c:f>
              <c:numCache>
                <c:formatCode>0.0%</c:formatCode>
                <c:ptCount val="4"/>
                <c:pt idx="0">
                  <c:v>0.36820685453099022</c:v>
                </c:pt>
                <c:pt idx="1">
                  <c:v>0.15709222344485352</c:v>
                </c:pt>
                <c:pt idx="2">
                  <c:v>0.4438186066472749</c:v>
                </c:pt>
                <c:pt idx="3">
                  <c:v>0.30261099246268519</c:v>
                </c:pt>
              </c:numCache>
            </c:numRef>
          </c:val>
          <c:extLst>
            <c:ext xmlns:c16="http://schemas.microsoft.com/office/drawing/2014/chart" uri="{C3380CC4-5D6E-409C-BE32-E72D297353CC}">
              <c16:uniqueId val="{00000007-BA59-4574-8DE2-C51AD2A6BDC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AC58-4DA2-BDF6-89A87214A2F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AC58-4DA2-BDF6-89A87214A2F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AC58-4DA2-BDF6-89A87214A2F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AC58-4DA2-BDF6-89A87214A2F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AC58-4DA2-BDF6-89A87214A2F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AC58-4DA2-BDF6-89A87214A2F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8-4DA2-BDF6-89A87214A2F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C58-4DA2-BDF6-89A87214A2F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'2022.07'!$K$40:$K$46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'2022.07'!$M$40:$M$46</c:f>
              <c:numCache>
                <c:formatCode>0.0%</c:formatCode>
                <c:ptCount val="7"/>
                <c:pt idx="0">
                  <c:v>0.36557540173828529</c:v>
                </c:pt>
                <c:pt idx="1">
                  <c:v>0.29965779949585269</c:v>
                </c:pt>
                <c:pt idx="2">
                  <c:v>0.37792010331204984</c:v>
                </c:pt>
                <c:pt idx="3">
                  <c:v>0.34717903824674745</c:v>
                </c:pt>
                <c:pt idx="4">
                  <c:v>0.40626803868404338</c:v>
                </c:pt>
                <c:pt idx="5">
                  <c:v>0.30690922703380008</c:v>
                </c:pt>
                <c:pt idx="6">
                  <c:v>0.34295013834941512</c:v>
                </c:pt>
              </c:numCache>
            </c:numRef>
          </c:val>
          <c:extLst>
            <c:ext xmlns:c16="http://schemas.microsoft.com/office/drawing/2014/chart" uri="{C3380CC4-5D6E-409C-BE32-E72D297353CC}">
              <c16:uniqueId val="{0000000C-AC58-4DA2-BDF6-89A87214A2F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'2022.06'!$V$6</c:f>
              <c:strCache>
                <c:ptCount val="1"/>
                <c:pt idx="0">
                  <c:v>件数(万件,左目盛)</c:v>
                </c:pt>
              </c:strCache>
            </c:strRef>
          </c:tx>
          <c:invertIfNegative val="0"/>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'2022.06'!$V$16:$V$36</c:f>
              <c:numCache>
                <c:formatCode>#,##0.0_);[Red]\(#,##0.0\)</c:formatCode>
                <c:ptCount val="21"/>
                <c:pt idx="0">
                  <c:v>76.791799999999995</c:v>
                </c:pt>
                <c:pt idx="1">
                  <c:v>86.370360000000005</c:v>
                </c:pt>
                <c:pt idx="2">
                  <c:v>81.118724999999998</c:v>
                </c:pt>
                <c:pt idx="3">
                  <c:v>84.836200000000005</c:v>
                </c:pt>
                <c:pt idx="4">
                  <c:v>88.342100000000002</c:v>
                </c:pt>
                <c:pt idx="5">
                  <c:v>88.698599999999999</c:v>
                </c:pt>
                <c:pt idx="6">
                  <c:v>86.123699999999999</c:v>
                </c:pt>
                <c:pt idx="7">
                  <c:v>80.461399999999998</c:v>
                </c:pt>
                <c:pt idx="8">
                  <c:v>83.302475000000001</c:v>
                </c:pt>
                <c:pt idx="9">
                  <c:v>86.104550000000003</c:v>
                </c:pt>
                <c:pt idx="10">
                  <c:v>92.137640000000005</c:v>
                </c:pt>
                <c:pt idx="11" formatCode="#,##0.0_ ">
                  <c:v>94.471450000000004</c:v>
                </c:pt>
                <c:pt idx="12" formatCode="#,##0.0_ ">
                  <c:v>92.290424999999999</c:v>
                </c:pt>
                <c:pt idx="13" formatCode="#,##0.0_ ">
                  <c:v>109.2</c:v>
                </c:pt>
                <c:pt idx="14">
                  <c:v>103.0175</c:v>
                </c:pt>
                <c:pt idx="15">
                  <c:v>110.0468</c:v>
                </c:pt>
                <c:pt idx="16" formatCode="#,##0.0_ ">
                  <c:v>120.90170000000001</c:v>
                </c:pt>
                <c:pt idx="17">
                  <c:v>131.34295</c:v>
                </c:pt>
                <c:pt idx="18">
                  <c:v>137.760075</c:v>
                </c:pt>
                <c:pt idx="19">
                  <c:v>119.71614</c:v>
                </c:pt>
                <c:pt idx="20">
                  <c:v>123.24105</c:v>
                </c:pt>
              </c:numCache>
            </c:numRef>
          </c:val>
          <c:extLst>
            <c:ext xmlns:c16="http://schemas.microsoft.com/office/drawing/2014/chart" uri="{C3380CC4-5D6E-409C-BE32-E72D297353CC}">
              <c16:uniqueId val="{00000000-4C05-4AC2-B2F6-32E8EEAA37A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'2022.06'!$W$6</c:f>
              <c:strCache>
                <c:ptCount val="1"/>
                <c:pt idx="0">
                  <c:v>対前年同月（右目盛）</c:v>
                </c:pt>
              </c:strCache>
            </c:strRef>
          </c:tx>
          <c:spPr>
            <a:ln w="50800">
              <a:solidFill>
                <a:srgbClr val="FFC000"/>
              </a:solidFill>
            </a:ln>
          </c:spPr>
          <c:marker>
            <c:symbol val="none"/>
          </c:marker>
          <c:dLbls>
            <c:dLbl>
              <c:idx val="1"/>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05-4AC2-B2F6-32E8EEAA37AF}"/>
                </c:ext>
              </c:extLst>
            </c:dLbl>
            <c:dLbl>
              <c:idx val="2"/>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4C05-4AC2-B2F6-32E8EEAA37AF}"/>
                </c:ext>
              </c:extLst>
            </c:dLbl>
            <c:dLbl>
              <c:idx val="3"/>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05-4AC2-B2F6-32E8EEAA37AF}"/>
                </c:ext>
              </c:extLst>
            </c:dLbl>
            <c:dLbl>
              <c:idx val="5"/>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C05-4AC2-B2F6-32E8EEAA37AF}"/>
                </c:ext>
              </c:extLst>
            </c:dLbl>
            <c:dLbl>
              <c:idx val="7"/>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C05-4AC2-B2F6-32E8EEAA37AF}"/>
                </c:ext>
              </c:extLst>
            </c:dLbl>
            <c:dLbl>
              <c:idx val="8"/>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C05-4AC2-B2F6-32E8EEAA37AF}"/>
                </c:ext>
              </c:extLst>
            </c:dLbl>
            <c:dLbl>
              <c:idx val="9"/>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C05-4AC2-B2F6-32E8EEAA37AF}"/>
                </c:ext>
              </c:extLst>
            </c:dLbl>
            <c:dLbl>
              <c:idx val="10"/>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C05-4AC2-B2F6-32E8EEAA37AF}"/>
                </c:ext>
              </c:extLst>
            </c:dLbl>
            <c:dLbl>
              <c:idx val="11"/>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C05-4AC2-B2F6-32E8EEAA37AF}"/>
                </c:ext>
              </c:extLst>
            </c:dLbl>
            <c:dLbl>
              <c:idx val="12"/>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C05-4AC2-B2F6-32E8EEAA37AF}"/>
                </c:ext>
              </c:extLst>
            </c:dLbl>
            <c:dLbl>
              <c:idx val="13"/>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C05-4AC2-B2F6-32E8EEAA37AF}"/>
                </c:ext>
              </c:extLst>
            </c:dLbl>
            <c:dLbl>
              <c:idx val="14"/>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4C05-4AC2-B2F6-32E8EEAA37AF}"/>
                </c:ext>
              </c:extLst>
            </c:dLbl>
            <c:dLbl>
              <c:idx val="15"/>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C05-4AC2-B2F6-32E8EEAA37AF}"/>
                </c:ext>
              </c:extLst>
            </c:dLbl>
            <c:dLbl>
              <c:idx val="16"/>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C05-4AC2-B2F6-32E8EEAA37AF}"/>
                </c:ext>
              </c:extLst>
            </c:dLbl>
            <c:dLbl>
              <c:idx val="17"/>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05-4AC2-B2F6-32E8EEAA37AF}"/>
                </c:ext>
              </c:extLst>
            </c:dLbl>
            <c:dLbl>
              <c:idx val="18"/>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05-4AC2-B2F6-32E8EEAA37AF}"/>
                </c:ext>
              </c:extLst>
            </c:dLbl>
            <c:dLbl>
              <c:idx val="19"/>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05-4AC2-B2F6-32E8EEAA37AF}"/>
                </c:ext>
              </c:extLst>
            </c:dLbl>
            <c:dLbl>
              <c:idx val="20"/>
              <c:spPr>
                <a:noFill/>
                <a:ln>
                  <a:noFill/>
                </a:ln>
                <a:effectLst/>
              </c:spPr>
              <c:txPr>
                <a:bodyPr/>
                <a:lstStyle/>
                <a:p>
                  <a:pPr>
                    <a:defRPr sz="10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12-4C05-4AC2-B2F6-32E8EEAA37AF}"/>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'2022.06'!$U$16:$U$36</c:f>
              <c:strCache>
                <c:ptCount val="21"/>
                <c:pt idx="0">
                  <c:v>.10</c:v>
                </c:pt>
                <c:pt idx="1">
                  <c:v>.11</c:v>
                </c:pt>
                <c:pt idx="2">
                  <c:v>.12</c:v>
                </c:pt>
                <c:pt idx="3">
                  <c:v>2021
.1</c:v>
                </c:pt>
                <c:pt idx="4">
                  <c:v>.2</c:v>
                </c:pt>
                <c:pt idx="5">
                  <c:v>.3</c:v>
                </c:pt>
                <c:pt idx="6">
                  <c:v>.4</c:v>
                </c:pt>
                <c:pt idx="7">
                  <c:v>.5</c:v>
                </c:pt>
                <c:pt idx="8">
                  <c:v>.6</c:v>
                </c:pt>
                <c:pt idx="9">
                  <c:v>.7</c:v>
                </c:pt>
                <c:pt idx="10">
                  <c:v>.8</c:v>
                </c:pt>
                <c:pt idx="11">
                  <c:v>.9</c:v>
                </c:pt>
                <c:pt idx="12">
                  <c:v>.10</c:v>
                </c:pt>
                <c:pt idx="13">
                  <c:v>.11</c:v>
                </c:pt>
                <c:pt idx="14">
                  <c:v>.12</c:v>
                </c:pt>
                <c:pt idx="15">
                  <c:v>2022
.1</c:v>
                </c:pt>
                <c:pt idx="16">
                  <c:v>.2</c:v>
                </c:pt>
                <c:pt idx="17">
                  <c:v>.3</c:v>
                </c:pt>
                <c:pt idx="18">
                  <c:v>.4</c:v>
                </c:pt>
                <c:pt idx="19">
                  <c:v>.5</c:v>
                </c:pt>
                <c:pt idx="20">
                  <c:v>.6</c:v>
                </c:pt>
              </c:strCache>
            </c:strRef>
          </c:cat>
          <c:val>
            <c:numRef>
              <c:f>'2022.06'!$W$16:$W$36</c:f>
              <c:numCache>
                <c:formatCode>\+0.0%;\-0.0%;0.0%</c:formatCode>
                <c:ptCount val="21"/>
                <c:pt idx="0">
                  <c:v>-0.48935331918596969</c:v>
                </c:pt>
                <c:pt idx="1">
                  <c:v>-0.44245865863032408</c:v>
                </c:pt>
                <c:pt idx="2">
                  <c:v>-0.43381637214930224</c:v>
                </c:pt>
                <c:pt idx="3">
                  <c:v>-0.41899999999999998</c:v>
                </c:pt>
                <c:pt idx="4">
                  <c:v>-0.46300000000000002</c:v>
                </c:pt>
                <c:pt idx="5">
                  <c:v>-0.40300000000000002</c:v>
                </c:pt>
                <c:pt idx="6">
                  <c:v>-0.13367177216915205</c:v>
                </c:pt>
                <c:pt idx="7">
                  <c:v>0.28465161838061698</c:v>
                </c:pt>
                <c:pt idx="8">
                  <c:v>0.28710554786268028</c:v>
                </c:pt>
                <c:pt idx="9">
                  <c:v>0.17442093604995312</c:v>
                </c:pt>
                <c:pt idx="10">
                  <c:v>0.30271382571917616</c:v>
                </c:pt>
                <c:pt idx="11">
                  <c:v>0.370410141198528</c:v>
                </c:pt>
                <c:pt idx="12">
                  <c:v>0.20182734473429753</c:v>
                </c:pt>
                <c:pt idx="13">
                  <c:v>0.26500000000000001</c:v>
                </c:pt>
                <c:pt idx="14">
                  <c:v>0.27</c:v>
                </c:pt>
                <c:pt idx="15">
                  <c:v>0.29699999999999999</c:v>
                </c:pt>
                <c:pt idx="16">
                  <c:v>0.36899999999999999</c:v>
                </c:pt>
                <c:pt idx="17">
                  <c:v>0.48077816335319845</c:v>
                </c:pt>
                <c:pt idx="18">
                  <c:v>0.5995601095981391</c:v>
                </c:pt>
                <c:pt idx="19">
                  <c:v>0.48787119680800806</c:v>
                </c:pt>
                <c:pt idx="20">
                  <c:v>0.47944043679374482</c:v>
                </c:pt>
              </c:numCache>
            </c:numRef>
          </c:val>
          <c:smooth val="0"/>
          <c:extLst>
            <c:ext xmlns:c16="http://schemas.microsoft.com/office/drawing/2014/chart" uri="{C3380CC4-5D6E-409C-BE32-E72D297353CC}">
              <c16:uniqueId val="{00000013-4C05-4AC2-B2F6-32E8EEAA37A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5E6B-448C-B614-B69C1350024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5E6B-448C-B614-B69C1350024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5E6B-448C-B614-B69C1350024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6B-448C-B614-B69C1350024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'2022.06'!$K$33:$K$36</c:f>
              <c:strCache>
                <c:ptCount val="4"/>
                <c:pt idx="0">
                  <c:v>全体計</c:v>
                </c:pt>
                <c:pt idx="1">
                  <c:v>正社員</c:v>
                </c:pt>
                <c:pt idx="2">
                  <c:v>アルバイト・パート</c:v>
                </c:pt>
                <c:pt idx="3">
                  <c:v>契約社員他</c:v>
                </c:pt>
              </c:strCache>
            </c:strRef>
          </c:cat>
          <c:val>
            <c:numRef>
              <c:f>'2022.06'!$M$33:$M$36</c:f>
              <c:numCache>
                <c:formatCode>0.0%</c:formatCode>
                <c:ptCount val="4"/>
                <c:pt idx="0">
                  <c:v>0.42189934139013663</c:v>
                </c:pt>
                <c:pt idx="1">
                  <c:v>0.22484482056191446</c:v>
                </c:pt>
                <c:pt idx="2">
                  <c:v>0.48975008434102918</c:v>
                </c:pt>
                <c:pt idx="3">
                  <c:v>0.34670955402938364</c:v>
                </c:pt>
              </c:numCache>
            </c:numRef>
          </c:val>
          <c:extLst>
            <c:ext xmlns:c16="http://schemas.microsoft.com/office/drawing/2014/chart" uri="{C3380CC4-5D6E-409C-BE32-E72D297353CC}">
              <c16:uniqueId val="{00000007-5E6B-448C-B614-B69C1350024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202-4385-99F8-9C16D10A20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202-4385-99F8-9C16D10A20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202-4385-99F8-9C16D10A20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202-4385-99F8-9C16D10A20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202-4385-99F8-9C16D10A20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202-4385-99F8-9C16D10A20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02-4385-99F8-9C16D10A20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02-4385-99F8-9C16D10A20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'2022.06'!$K$40:$K$46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'2022.06'!$M$40:$M$46</c:f>
              <c:numCache>
                <c:formatCode>0.0%</c:formatCode>
                <c:ptCount val="7"/>
                <c:pt idx="0">
                  <c:v>0.41969489960907302</c:v>
                </c:pt>
                <c:pt idx="1">
                  <c:v>0.39687790653829724</c:v>
                </c:pt>
                <c:pt idx="2">
                  <c:v>0.41805308062189694</c:v>
                </c:pt>
                <c:pt idx="3">
                  <c:v>0.38060555588602707</c:v>
                </c:pt>
                <c:pt idx="4">
                  <c:v>0.47875486500566944</c:v>
                </c:pt>
                <c:pt idx="5">
                  <c:v>0.41409904823358601</c:v>
                </c:pt>
                <c:pt idx="6">
                  <c:v>0.39454834176824738</c:v>
                </c:pt>
              </c:numCache>
            </c:numRef>
          </c:val>
          <c:extLst>
            <c:ext xmlns:c16="http://schemas.microsoft.com/office/drawing/2014/chart" uri="{C3380CC4-5D6E-409C-BE32-E72D297353CC}">
              <c16:uniqueId val="{0000000C-F202-4385-99F8-9C16D10A20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'2022.05'!$V$6</c:f>
              <c:strCache>
                <c:ptCount val="1"/>
                <c:pt idx="0">
                  <c:v>件数(万件,左目盛)</c:v>
                </c:pt>
              </c:strCache>
            </c:strRef>
          </c:tx>
          <c:invertIfNegative val="0"/>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'2022.05'!$V$15:$V$35</c:f>
              <c:numCache>
                <c:formatCode>#,##0.0_);[Red]\(#,##0.0\)</c:formatCode>
                <c:ptCount val="21"/>
                <c:pt idx="0">
                  <c:v>68.936599999999999</c:v>
                </c:pt>
                <c:pt idx="1">
                  <c:v>76.791799999999995</c:v>
                </c:pt>
                <c:pt idx="2">
                  <c:v>86.370360000000005</c:v>
                </c:pt>
                <c:pt idx="3">
                  <c:v>81.118724999999998</c:v>
                </c:pt>
                <c:pt idx="4">
                  <c:v>84.836200000000005</c:v>
                </c:pt>
                <c:pt idx="5">
                  <c:v>88.342100000000002</c:v>
                </c:pt>
                <c:pt idx="6">
                  <c:v>88.698599999999999</c:v>
                </c:pt>
                <c:pt idx="7">
                  <c:v>86.123699999999999</c:v>
                </c:pt>
                <c:pt idx="8">
                  <c:v>80.461399999999998</c:v>
                </c:pt>
                <c:pt idx="9">
                  <c:v>83.302475000000001</c:v>
                </c:pt>
                <c:pt idx="10">
                  <c:v>86.104550000000003</c:v>
                </c:pt>
                <c:pt idx="11">
                  <c:v>92.137640000000005</c:v>
                </c:pt>
                <c:pt idx="12" formatCode="#,##0.0_ ">
                  <c:v>94.471450000000004</c:v>
                </c:pt>
                <c:pt idx="13" formatCode="#,##0.0_ ">
                  <c:v>92.290424999999999</c:v>
                </c:pt>
                <c:pt idx="14" formatCode="#,##0.0_ ">
                  <c:v>109.2</c:v>
                </c:pt>
                <c:pt idx="15">
                  <c:v>103.0175</c:v>
                </c:pt>
                <c:pt idx="16">
                  <c:v>110.0468</c:v>
                </c:pt>
                <c:pt idx="17" formatCode="#,##0.0_ ">
                  <c:v>120.90170000000001</c:v>
                </c:pt>
                <c:pt idx="18">
                  <c:v>131.34295</c:v>
                </c:pt>
                <c:pt idx="19">
                  <c:v>137.760075</c:v>
                </c:pt>
                <c:pt idx="20">
                  <c:v>119.71614</c:v>
                </c:pt>
              </c:numCache>
            </c:numRef>
          </c:val>
          <c:extLst>
            <c:ext xmlns:c16="http://schemas.microsoft.com/office/drawing/2014/chart" uri="{C3380CC4-5D6E-409C-BE32-E72D297353CC}">
              <c16:uniqueId val="{00000000-ECC5-46D2-9563-C99F4353996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'2022.05'!$W$6</c:f>
              <c:strCache>
                <c:ptCount val="1"/>
                <c:pt idx="0">
                  <c:v>対前年同月（右目盛）</c:v>
                </c:pt>
              </c:strCache>
            </c:strRef>
          </c:tx>
          <c:spPr>
            <a:ln w="50800">
              <a:solidFill>
                <a:srgbClr val="FFC000"/>
              </a:solidFill>
            </a:ln>
          </c:spPr>
          <c:marker>
            <c:symbol val="none"/>
          </c:marker>
          <c:dLbls>
            <c:dLbl>
              <c:idx val="2"/>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C5-46D2-9563-C99F43539961}"/>
                </c:ext>
              </c:extLst>
            </c:dLbl>
            <c:dLbl>
              <c:idx val="3"/>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ECC5-46D2-9563-C99F43539961}"/>
                </c:ext>
              </c:extLst>
            </c:dLbl>
            <c:dLbl>
              <c:idx val="4"/>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C5-46D2-9563-C99F43539961}"/>
                </c:ext>
              </c:extLst>
            </c:dLbl>
            <c:dLbl>
              <c:idx val="6"/>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CC5-46D2-9563-C99F43539961}"/>
                </c:ext>
              </c:extLst>
            </c:dLbl>
            <c:dLbl>
              <c:idx val="8"/>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C5-46D2-9563-C99F43539961}"/>
                </c:ext>
              </c:extLst>
            </c:dLbl>
            <c:dLbl>
              <c:idx val="9"/>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CC5-46D2-9563-C99F43539961}"/>
                </c:ext>
              </c:extLst>
            </c:dLbl>
            <c:dLbl>
              <c:idx val="10"/>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CC5-46D2-9563-C99F43539961}"/>
                </c:ext>
              </c:extLst>
            </c:dLbl>
            <c:dLbl>
              <c:idx val="11"/>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CC5-46D2-9563-C99F43539961}"/>
                </c:ext>
              </c:extLst>
            </c:dLbl>
            <c:dLbl>
              <c:idx val="12"/>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CC5-46D2-9563-C99F43539961}"/>
                </c:ext>
              </c:extLst>
            </c:dLbl>
            <c:dLbl>
              <c:idx val="13"/>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CC5-46D2-9563-C99F43539961}"/>
                </c:ext>
              </c:extLst>
            </c:dLbl>
            <c:dLbl>
              <c:idx val="14"/>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CC5-46D2-9563-C99F43539961}"/>
                </c:ext>
              </c:extLst>
            </c:dLbl>
            <c:dLbl>
              <c:idx val="15"/>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CC5-46D2-9563-C99F43539961}"/>
                </c:ext>
              </c:extLst>
            </c:dLbl>
            <c:dLbl>
              <c:idx val="16"/>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CC5-46D2-9563-C99F43539961}"/>
                </c:ext>
              </c:extLst>
            </c:dLbl>
            <c:dLbl>
              <c:idx val="17"/>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CC5-46D2-9563-C99F43539961}"/>
                </c:ext>
              </c:extLst>
            </c:dLbl>
            <c:dLbl>
              <c:idx val="18"/>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CC5-46D2-9563-C99F43539961}"/>
                </c:ext>
              </c:extLst>
            </c:dLbl>
            <c:dLbl>
              <c:idx val="19"/>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CC5-46D2-9563-C99F43539961}"/>
                </c:ext>
              </c:extLst>
            </c:dLbl>
            <c:dLbl>
              <c:idx val="20"/>
              <c:layout>
                <c:manualLayout>
                  <c:x val="-5.9047911103933551E-2"/>
                  <c:y val="2.269430051813471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CC5-46D2-9563-C99F43539961}"/>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'2022.05'!$U$15:$U$35</c:f>
              <c:strCache>
                <c:ptCount val="21"/>
                <c:pt idx="0">
                  <c:v>2020
.9</c:v>
                </c:pt>
                <c:pt idx="1">
                  <c:v>.10</c:v>
                </c:pt>
                <c:pt idx="2">
                  <c:v>.11</c:v>
                </c:pt>
                <c:pt idx="3">
                  <c:v>.12</c:v>
                </c:pt>
                <c:pt idx="4">
                  <c:v>2021
.1</c:v>
                </c:pt>
                <c:pt idx="5">
                  <c:v>.2</c:v>
                </c:pt>
                <c:pt idx="6">
                  <c:v>.3</c:v>
                </c:pt>
                <c:pt idx="7">
                  <c:v>.4</c:v>
                </c:pt>
                <c:pt idx="8">
                  <c:v>.5</c:v>
                </c:pt>
                <c:pt idx="9">
                  <c:v>.6</c:v>
                </c:pt>
                <c:pt idx="10">
                  <c:v>.7</c:v>
                </c:pt>
                <c:pt idx="11">
                  <c:v>.8</c:v>
                </c:pt>
                <c:pt idx="12">
                  <c:v>.9</c:v>
                </c:pt>
                <c:pt idx="13">
                  <c:v>.10</c:v>
                </c:pt>
                <c:pt idx="14">
                  <c:v>.11</c:v>
                </c:pt>
                <c:pt idx="15">
                  <c:v>.12</c:v>
                </c:pt>
                <c:pt idx="16">
                  <c:v>2022
.1</c:v>
                </c:pt>
                <c:pt idx="17">
                  <c:v>.2</c:v>
                </c:pt>
                <c:pt idx="18">
                  <c:v>.3</c:v>
                </c:pt>
                <c:pt idx="19">
                  <c:v>.4</c:v>
                </c:pt>
                <c:pt idx="20">
                  <c:v>.5</c:v>
                </c:pt>
              </c:strCache>
            </c:strRef>
          </c:cat>
          <c:val>
            <c:numRef>
              <c:f>'2022.05'!$W$15:$W$35</c:f>
              <c:numCache>
                <c:formatCode>\+0.0%;\-0.0%;0.0%</c:formatCode>
                <c:ptCount val="21"/>
                <c:pt idx="0">
                  <c:v>-0.55544731386491897</c:v>
                </c:pt>
                <c:pt idx="1">
                  <c:v>-0.48935331918596969</c:v>
                </c:pt>
                <c:pt idx="2">
                  <c:v>-0.44245865863032408</c:v>
                </c:pt>
                <c:pt idx="3">
                  <c:v>-0.43381637214930224</c:v>
                </c:pt>
                <c:pt idx="4">
                  <c:v>-0.41899999999999998</c:v>
                </c:pt>
                <c:pt idx="5">
                  <c:v>-0.46300000000000002</c:v>
                </c:pt>
                <c:pt idx="6">
                  <c:v>-0.40300000000000002</c:v>
                </c:pt>
                <c:pt idx="7">
                  <c:v>-0.13367177216915205</c:v>
                </c:pt>
                <c:pt idx="8">
                  <c:v>0.28465161838061698</c:v>
                </c:pt>
                <c:pt idx="9">
                  <c:v>0.28710554786268028</c:v>
                </c:pt>
                <c:pt idx="10">
                  <c:v>0.17442093604995312</c:v>
                </c:pt>
                <c:pt idx="11">
                  <c:v>0.30271382571917616</c:v>
                </c:pt>
                <c:pt idx="12">
                  <c:v>0.370410141198528</c:v>
                </c:pt>
                <c:pt idx="13">
                  <c:v>0.20182734473429753</c:v>
                </c:pt>
                <c:pt idx="14">
                  <c:v>0.26500000000000001</c:v>
                </c:pt>
                <c:pt idx="15">
                  <c:v>0.27</c:v>
                </c:pt>
                <c:pt idx="16">
                  <c:v>0.29699999999999999</c:v>
                </c:pt>
                <c:pt idx="17">
                  <c:v>0.36899999999999999</c:v>
                </c:pt>
                <c:pt idx="18">
                  <c:v>0.48077816335319845</c:v>
                </c:pt>
                <c:pt idx="19">
                  <c:v>0.5995601095981391</c:v>
                </c:pt>
                <c:pt idx="20">
                  <c:v>0.48787119680800806</c:v>
                </c:pt>
              </c:numCache>
            </c:numRef>
          </c:val>
          <c:smooth val="0"/>
          <c:extLst>
            <c:ext xmlns:c16="http://schemas.microsoft.com/office/drawing/2014/chart" uri="{C3380CC4-5D6E-409C-BE32-E72D297353CC}">
              <c16:uniqueId val="{00000012-ECC5-46D2-9563-C99F4353996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221-4546-ADE7-43E5D3B4ACD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221-4546-ADE7-43E5D3B4ACD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221-4546-ADE7-43E5D3B4ACD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21-4546-ADE7-43E5D3B4ACD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'2022.05'!$K$33:$K$36</c:f>
              <c:strCache>
                <c:ptCount val="4"/>
                <c:pt idx="0">
                  <c:v>全体計</c:v>
                </c:pt>
                <c:pt idx="1">
                  <c:v>正社員</c:v>
                </c:pt>
                <c:pt idx="2">
                  <c:v>アルバイト・パート</c:v>
                </c:pt>
                <c:pt idx="3">
                  <c:v>契約社員他</c:v>
                </c:pt>
              </c:strCache>
            </c:strRef>
          </c:cat>
          <c:val>
            <c:numRef>
              <c:f>'2022.05'!$M$33:$M$36</c:f>
              <c:numCache>
                <c:formatCode>0.0%</c:formatCode>
                <c:ptCount val="4"/>
                <c:pt idx="0">
                  <c:v>0.44998596900786247</c:v>
                </c:pt>
                <c:pt idx="1">
                  <c:v>0.19168689391161009</c:v>
                </c:pt>
                <c:pt idx="2">
                  <c:v>0.5387729343186598</c:v>
                </c:pt>
                <c:pt idx="3">
                  <c:v>0.33277220222505011</c:v>
                </c:pt>
              </c:numCache>
            </c:numRef>
          </c:val>
          <c:extLst>
            <c:ext xmlns:c16="http://schemas.microsoft.com/office/drawing/2014/chart" uri="{C3380CC4-5D6E-409C-BE32-E72D297353CC}">
              <c16:uniqueId val="{00000007-8221-4546-ADE7-43E5D3B4ACD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372-4A68-825B-4E85D781845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372-4A68-825B-4E85D781845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372-4A68-825B-4E85D781845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372-4A68-825B-4E85D781845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372-4A68-825B-4E85D781845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372-4A68-825B-4E85D781845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72-4A68-825B-4E85D781845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72-4A68-825B-4E85D781845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'2022.05'!$K$40:$K$46</c:f>
              <c:strCache>
                <c:ptCount val="7"/>
                <c:pt idx="0">
                  <c:v>全国計</c:v>
                </c:pt>
                <c:pt idx="1">
                  <c:v>北海道・東北</c:v>
                </c:pt>
                <c:pt idx="2">
                  <c:v>関東・甲信越</c:v>
                </c:pt>
                <c:pt idx="3">
                  <c:v>中部・北陸</c:v>
                </c:pt>
                <c:pt idx="4">
                  <c:v>近畿</c:v>
                </c:pt>
                <c:pt idx="5">
                  <c:v>中四国</c:v>
                </c:pt>
                <c:pt idx="6">
                  <c:v>九州・沖縄</c:v>
                </c:pt>
              </c:strCache>
            </c:strRef>
          </c:cat>
          <c:val>
            <c:numRef>
              <c:f>'2022.05'!$M$40:$M$46</c:f>
              <c:numCache>
                <c:formatCode>0.0%</c:formatCode>
                <c:ptCount val="7"/>
                <c:pt idx="0">
                  <c:v>0.44684329378657672</c:v>
                </c:pt>
                <c:pt idx="1">
                  <c:v>0.29515204198001466</c:v>
                </c:pt>
                <c:pt idx="2">
                  <c:v>0.50192017078770568</c:v>
                </c:pt>
                <c:pt idx="3">
                  <c:v>0.36853673001856735</c:v>
                </c:pt>
                <c:pt idx="4">
                  <c:v>0.48778665788664455</c:v>
                </c:pt>
                <c:pt idx="5">
                  <c:v>0.36715559995093172</c:v>
                </c:pt>
                <c:pt idx="6">
                  <c:v>0.39219491293872211</c:v>
                </c:pt>
              </c:numCache>
            </c:numRef>
          </c:val>
          <c:extLst>
            <c:ext xmlns:c16="http://schemas.microsoft.com/office/drawing/2014/chart" uri="{C3380CC4-5D6E-409C-BE32-E72D297353CC}">
              <c16:uniqueId val="{0000000C-F372-4A68-825B-4E85D781845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'2022.04'!$V$6</c:f>
              <c:strCache>
                <c:ptCount val="1"/>
                <c:pt idx="0">
                  <c:v>件数(万件,左目盛)</c:v>
                </c:pt>
              </c:strCache>
            </c:strRef>
          </c:tx>
          <c:invertIfNegative val="0"/>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'2022.04'!$V$14:$V$34</c:f>
              <c:numCache>
                <c:formatCode>#,##0.0_);[Red]\(#,##0.0\)</c:formatCode>
                <c:ptCount val="21"/>
                <c:pt idx="0">
                  <c:v>70.727500000000006</c:v>
                </c:pt>
                <c:pt idx="1">
                  <c:v>68.936599999999999</c:v>
                </c:pt>
                <c:pt idx="2">
                  <c:v>76.791799999999995</c:v>
                </c:pt>
                <c:pt idx="3">
                  <c:v>86.370360000000005</c:v>
                </c:pt>
                <c:pt idx="4">
                  <c:v>81.118724999999998</c:v>
                </c:pt>
                <c:pt idx="5">
                  <c:v>84.836200000000005</c:v>
                </c:pt>
                <c:pt idx="6">
                  <c:v>88.342100000000002</c:v>
                </c:pt>
                <c:pt idx="7">
                  <c:v>88.698599999999999</c:v>
                </c:pt>
                <c:pt idx="8">
                  <c:v>86.123699999999999</c:v>
                </c:pt>
                <c:pt idx="9">
                  <c:v>80.461399999999998</c:v>
                </c:pt>
                <c:pt idx="10">
                  <c:v>83.302475000000001</c:v>
                </c:pt>
                <c:pt idx="11">
                  <c:v>86.104550000000003</c:v>
                </c:pt>
                <c:pt idx="12">
                  <c:v>92.137640000000005</c:v>
                </c:pt>
                <c:pt idx="13" formatCode="#,##0.0_ ">
                  <c:v>94.471450000000004</c:v>
                </c:pt>
                <c:pt idx="14" formatCode="#,##0.0_ ">
                  <c:v>92.290424999999999</c:v>
                </c:pt>
                <c:pt idx="15" formatCode="#,##0.0_ ">
                  <c:v>109.2</c:v>
                </c:pt>
                <c:pt idx="16">
                  <c:v>103.0175</c:v>
                </c:pt>
                <c:pt idx="17">
                  <c:v>110.0468</c:v>
                </c:pt>
                <c:pt idx="18" formatCode="#,##0.0_ ">
                  <c:v>120.90170000000001</c:v>
                </c:pt>
                <c:pt idx="19">
                  <c:v>131.34295</c:v>
                </c:pt>
                <c:pt idx="20">
                  <c:v>137.760075</c:v>
                </c:pt>
              </c:numCache>
            </c:numRef>
          </c:val>
          <c:extLst>
            <c:ext xmlns:c16="http://schemas.microsoft.com/office/drawing/2014/chart" uri="{C3380CC4-5D6E-409C-BE32-E72D297353CC}">
              <c16:uniqueId val="{00000000-AF2E-4DCD-ACBC-DE6CD7CE221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'2022.04'!$W$6</c:f>
              <c:strCache>
                <c:ptCount val="1"/>
                <c:pt idx="0">
                  <c:v>対前年同月（右目盛）</c:v>
                </c:pt>
              </c:strCache>
            </c:strRef>
          </c:tx>
          <c:spPr>
            <a:ln w="50800">
              <a:solidFill>
                <a:srgbClr val="FFC000"/>
              </a:solidFill>
            </a:ln>
          </c:spPr>
          <c:marker>
            <c:symbol val="none"/>
          </c:marker>
          <c:dLbls>
            <c:dLbl>
              <c:idx val="3"/>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2E-4DCD-ACBC-DE6CD7CE2218}"/>
                </c:ext>
              </c:extLst>
            </c:dLbl>
            <c:dLbl>
              <c:idx val="4"/>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AF2E-4DCD-ACBC-DE6CD7CE2218}"/>
                </c:ext>
              </c:extLst>
            </c:dLbl>
            <c:dLbl>
              <c:idx val="5"/>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F2E-4DCD-ACBC-DE6CD7CE2218}"/>
                </c:ext>
              </c:extLst>
            </c:dLbl>
            <c:dLbl>
              <c:idx val="7"/>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2E-4DCD-ACBC-DE6CD7CE2218}"/>
                </c:ext>
              </c:extLst>
            </c:dLbl>
            <c:dLbl>
              <c:idx val="9"/>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2E-4DCD-ACBC-DE6CD7CE2218}"/>
                </c:ext>
              </c:extLst>
            </c:dLbl>
            <c:dLbl>
              <c:idx val="10"/>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E-4DCD-ACBC-DE6CD7CE2218}"/>
                </c:ext>
              </c:extLst>
            </c:dLbl>
            <c:dLbl>
              <c:idx val="11"/>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2E-4DCD-ACBC-DE6CD7CE2218}"/>
                </c:ext>
              </c:extLst>
            </c:dLbl>
            <c:dLbl>
              <c:idx val="12"/>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2E-4DCD-ACBC-DE6CD7CE2218}"/>
                </c:ext>
              </c:extLst>
            </c:dLbl>
            <c:dLbl>
              <c:idx val="13"/>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2E-4DCD-ACBC-DE6CD7CE2218}"/>
                </c:ext>
              </c:extLst>
            </c:dLbl>
            <c:dLbl>
              <c:idx val="14"/>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2E-4DCD-ACBC-DE6CD7CE2218}"/>
                </c:ext>
              </c:extLst>
            </c:dLbl>
            <c:dLbl>
              <c:idx val="15"/>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2E-4DCD-ACBC-DE6CD7CE2218}"/>
                </c:ext>
              </c:extLst>
            </c:dLbl>
            <c:dLbl>
              <c:idx val="16"/>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2E-4DCD-ACBC-DE6CD7CE2218}"/>
                </c:ext>
              </c:extLst>
            </c:dLbl>
            <c:dLbl>
              <c:idx val="17"/>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2E-4DCD-ACBC-DE6CD7CE2218}"/>
                </c:ext>
              </c:extLst>
            </c:dLbl>
            <c:dLbl>
              <c:idx val="18"/>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2E-4DCD-ACBC-DE6CD7CE2218}"/>
                </c:ext>
              </c:extLst>
            </c:dLbl>
            <c:dLbl>
              <c:idx val="19"/>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2E-4DCD-ACBC-DE6CD7CE2218}"/>
                </c:ext>
              </c:extLst>
            </c:dLbl>
            <c:dLbl>
              <c:idx val="20"/>
              <c:layout>
                <c:manualLayout>
                  <c:x val="-4.9301503688226257E-2"/>
                  <c:y val="-1.996545768566494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2E-4DCD-ACBC-DE6CD7CE2218}"/>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'2022.04'!$U$14:$U$34</c:f>
              <c:strCache>
                <c:ptCount val="21"/>
                <c:pt idx="0">
                  <c:v>2020
.8</c:v>
                </c:pt>
                <c:pt idx="1">
                  <c:v>.9</c:v>
                </c:pt>
                <c:pt idx="2">
                  <c:v>.10</c:v>
                </c:pt>
                <c:pt idx="3">
                  <c:v>.11</c:v>
                </c:pt>
                <c:pt idx="4">
                  <c:v>.12</c:v>
                </c:pt>
                <c:pt idx="5">
                  <c:v>2021
.1</c:v>
                </c:pt>
                <c:pt idx="6">
                  <c:v>.2</c:v>
                </c:pt>
                <c:pt idx="7">
                  <c:v>.3</c:v>
                </c:pt>
                <c:pt idx="8">
                  <c:v>.4</c:v>
                </c:pt>
                <c:pt idx="9">
                  <c:v>.5</c:v>
                </c:pt>
                <c:pt idx="10">
                  <c:v>.6</c:v>
                </c:pt>
                <c:pt idx="11">
                  <c:v>.7</c:v>
                </c:pt>
                <c:pt idx="12">
                  <c:v>.8</c:v>
                </c:pt>
                <c:pt idx="13">
                  <c:v>.9</c:v>
                </c:pt>
                <c:pt idx="14">
                  <c:v>.10</c:v>
                </c:pt>
                <c:pt idx="15">
                  <c:v>.11</c:v>
                </c:pt>
                <c:pt idx="16">
                  <c:v>.12</c:v>
                </c:pt>
                <c:pt idx="17">
                  <c:v>2022
.1</c:v>
                </c:pt>
                <c:pt idx="18">
                  <c:v>.2</c:v>
                </c:pt>
                <c:pt idx="19">
                  <c:v>.3</c:v>
                </c:pt>
                <c:pt idx="20">
                  <c:v>.4</c:v>
                </c:pt>
              </c:strCache>
            </c:strRef>
          </c:cat>
          <c:val>
            <c:numRef>
              <c:f>'2022.04'!$W$14:$W$34</c:f>
              <c:numCache>
                <c:formatCode>\+0.0%;\-0.0%;0.0%</c:formatCode>
                <c:ptCount val="21"/>
                <c:pt idx="0">
                  <c:v>-0.46782846200438666</c:v>
                </c:pt>
                <c:pt idx="1">
                  <c:v>-0.55544731386491897</c:v>
                </c:pt>
                <c:pt idx="2">
                  <c:v>-0.48935331918596969</c:v>
                </c:pt>
                <c:pt idx="3">
                  <c:v>-0.44245865863032408</c:v>
                </c:pt>
                <c:pt idx="4">
                  <c:v>-0.43381637214930224</c:v>
                </c:pt>
                <c:pt idx="5">
                  <c:v>-0.41899999999999998</c:v>
                </c:pt>
                <c:pt idx="6">
                  <c:v>-0.46300000000000002</c:v>
                </c:pt>
                <c:pt idx="7">
                  <c:v>-0.40300000000000002</c:v>
                </c:pt>
                <c:pt idx="8">
                  <c:v>-0.13367177216915205</c:v>
                </c:pt>
                <c:pt idx="9">
                  <c:v>0.28465161838061698</c:v>
                </c:pt>
                <c:pt idx="10">
                  <c:v>0.28710554786268028</c:v>
                </c:pt>
                <c:pt idx="11">
                  <c:v>0.17442093604995312</c:v>
                </c:pt>
                <c:pt idx="12">
                  <c:v>0.30271382571917616</c:v>
                </c:pt>
                <c:pt idx="13">
                  <c:v>0.370410141198528</c:v>
                </c:pt>
                <c:pt idx="14">
                  <c:v>0.20182734473429753</c:v>
                </c:pt>
                <c:pt idx="15">
                  <c:v>0.26500000000000001</c:v>
                </c:pt>
                <c:pt idx="16">
                  <c:v>0.27</c:v>
                </c:pt>
                <c:pt idx="17">
                  <c:v>0.29699999999999999</c:v>
                </c:pt>
                <c:pt idx="18">
                  <c:v>0.36899999999999999</c:v>
                </c:pt>
                <c:pt idx="19">
                  <c:v>0.48077816335319845</c:v>
                </c:pt>
                <c:pt idx="20">
                  <c:v>0.5995601095981391</c:v>
                </c:pt>
              </c:numCache>
            </c:numRef>
          </c:val>
          <c:smooth val="0"/>
          <c:extLst>
            <c:ext xmlns:c16="http://schemas.microsoft.com/office/drawing/2014/chart" uri="{C3380CC4-5D6E-409C-BE32-E72D297353CC}">
              <c16:uniqueId val="{00000011-AF2E-4DCD-ACBC-DE6CD7CE221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A56-4DD5-94AF-10C2C13F21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5A56-4DD5-94AF-10C2C13F218D}"/>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A56-4DD5-94AF-10C2C13F21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5A56-4DD5-94AF-10C2C13F218D}"/>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A56-4DD5-94AF-10C2C13F21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5A56-4DD5-94AF-10C2C13F218D}"/>
            </c:ext>
          </c:extLst>
        </c:ser>
        <c:dLbls>
          <c:showLegendKey val="0"/>
          <c:showVal val="0"/>
          <c:showCatName val="0"/>
          <c:showSerName val="0"/>
          <c:showPercent val="0"/>
          <c:showBubbleSize val="0"/>
        </c:dLbls>
        <c:smooth val="0"/>
        <c:axId val="136024832"/>
        <c:axId val="136026368"/>
      </c:lineChart>
      <c:catAx>
        <c:axId val="136024832"/>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6026368"/>
        <c:crosses val="autoZero"/>
        <c:auto val="1"/>
        <c:lblAlgn val="l"/>
        <c:lblOffset val="100"/>
        <c:tickLblSkip val="1"/>
        <c:tickMarkSkip val="1"/>
        <c:noMultiLvlLbl val="0"/>
      </c:catAx>
      <c:valAx>
        <c:axId val="136026368"/>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24832"/>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E70-48BC-9A5F-6EE5B17B512A}"/>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E70-48BC-9A5F-6EE5B17B512A}"/>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E70-48BC-9A5F-6EE5B17B512A}"/>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E70-48BC-9A5F-6EE5B17B512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'2022.04'!$K$33:$K$36</c:f>
              <c:strCache>
                <c:ptCount val="4"/>
                <c:pt idx="0">
                  <c:v>全体計</c:v>
                </c:pt>
                <c:pt idx="1">
                  <c:v>正社員</c:v>
                </c:pt>
                <c:pt idx="2">
                  <c:v>アルバイト・パート</c:v>
                </c:pt>
                <c:pt idx="3">
                  <c:v>契約社員他</c:v>
                </c:pt>
              </c:strCache>
            </c:strRef>
          </c:cat>
          <c:val>
            <c:numRef>
              <c:f>'2022.04'!$M$33:$M$36</c:f>
              <c:numCache>
                <c:formatCode>0.0%</c:formatCode>
                <c:ptCount val="4"/>
                <c:pt idx="0">
                  <c:v>0.57911710569828045</c:v>
                </c:pt>
                <c:pt idx="1">
                  <c:v>0.36464082958684729</c:v>
                </c:pt>
                <c:pt idx="2">
                  <c:v>0.64520287344133598</c:v>
                </c:pt>
                <c:pt idx="3">
                  <c:v>0.48151748072439315</c:v>
                </c:pt>
              </c:numCache>
            </c:numRef>
          </c:val>
          <c:extLst>
            <c:ext xmlns:c16="http://schemas.microsoft.com/office/drawing/2014/chart" uri="{C3380CC4-5D6E-409C-BE32-E72D297353CC}">
              <c16:uniqueId val="{00000007-9E70-48BC-9A5F-6EE5B17B512A}"/>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D4-4B08-9ED0-F07F38709C5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D4-4B08-9ED0-F07F38709C5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D4-4B08-9ED0-F07F38709C5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D4-4B08-9ED0-F07F38709C5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D4-4B08-9ED0-F07F38709C5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D4-4B08-9ED0-F07F38709C5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D4-4B08-9ED0-F07F38709C5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D4-4B08-9ED0-F07F38709C5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'2022.04'!$M$40:$M$46</c:f>
              <c:numCache>
                <c:formatCode>0.0%</c:formatCode>
                <c:ptCount val="7"/>
                <c:pt idx="0">
                  <c:v>0.57603544402009943</c:v>
                </c:pt>
                <c:pt idx="1">
                  <c:v>0.5373464564631738</c:v>
                </c:pt>
                <c:pt idx="2">
                  <c:v>0.60102964482249099</c:v>
                </c:pt>
                <c:pt idx="3">
                  <c:v>0.55679753763552831</c:v>
                </c:pt>
                <c:pt idx="4">
                  <c:v>0.59354515967086696</c:v>
                </c:pt>
                <c:pt idx="5">
                  <c:v>0.46969712573246958</c:v>
                </c:pt>
                <c:pt idx="6">
                  <c:v>0.54919162757127382</c:v>
                </c:pt>
              </c:numCache>
            </c:numRef>
          </c:val>
          <c:extLst>
            <c:ext xmlns:c16="http://schemas.microsoft.com/office/drawing/2014/chart" uri="{C3380CC4-5D6E-409C-BE32-E72D297353CC}">
              <c16:uniqueId val="{0000000C-EFD4-4B08-9ED0-F07F38709C5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'2022.03'!$V$6</c:f>
              <c:strCache>
                <c:ptCount val="1"/>
                <c:pt idx="0">
                  <c:v>件数(万件,左目盛)</c:v>
                </c:pt>
              </c:strCache>
            </c:strRef>
          </c:tx>
          <c:invertIfNegative val="0"/>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'2022.03'!$V$13:$V$33</c:f>
              <c:numCache>
                <c:formatCode>#,##0.0_);[Red]\(#,##0.0\)</c:formatCode>
                <c:ptCount val="21"/>
                <c:pt idx="0">
                  <c:v>73.316599999999994</c:v>
                </c:pt>
                <c:pt idx="1">
                  <c:v>70.727500000000006</c:v>
                </c:pt>
                <c:pt idx="2">
                  <c:v>68.936599999999999</c:v>
                </c:pt>
                <c:pt idx="3">
                  <c:v>76.791799999999995</c:v>
                </c:pt>
                <c:pt idx="4">
                  <c:v>86.370360000000005</c:v>
                </c:pt>
                <c:pt idx="5">
                  <c:v>81.118724999999998</c:v>
                </c:pt>
                <c:pt idx="6">
                  <c:v>84.836200000000005</c:v>
                </c:pt>
                <c:pt idx="7">
                  <c:v>88.342100000000002</c:v>
                </c:pt>
                <c:pt idx="8">
                  <c:v>88.698599999999999</c:v>
                </c:pt>
                <c:pt idx="9">
                  <c:v>86.123699999999999</c:v>
                </c:pt>
                <c:pt idx="10">
                  <c:v>80.461399999999998</c:v>
                </c:pt>
                <c:pt idx="11">
                  <c:v>83.302475000000001</c:v>
                </c:pt>
                <c:pt idx="12">
                  <c:v>86.104550000000003</c:v>
                </c:pt>
                <c:pt idx="13">
                  <c:v>92.137640000000005</c:v>
                </c:pt>
                <c:pt idx="14" formatCode="#,##0.0_ ">
                  <c:v>94.471450000000004</c:v>
                </c:pt>
                <c:pt idx="15" formatCode="#,##0.0_ ">
                  <c:v>92.290424999999999</c:v>
                </c:pt>
                <c:pt idx="16" formatCode="#,##0.0_ ">
                  <c:v>109.2</c:v>
                </c:pt>
                <c:pt idx="17">
                  <c:v>103.0175</c:v>
                </c:pt>
                <c:pt idx="18">
                  <c:v>110.0468</c:v>
                </c:pt>
                <c:pt idx="19" formatCode="#,##0.0_ ">
                  <c:v>120.90170000000001</c:v>
                </c:pt>
                <c:pt idx="20">
                  <c:v>131.34295</c:v>
                </c:pt>
              </c:numCache>
            </c:numRef>
          </c:val>
          <c:extLst>
            <c:ext xmlns:c16="http://schemas.microsoft.com/office/drawing/2014/chart" uri="{C3380CC4-5D6E-409C-BE32-E72D297353CC}">
              <c16:uniqueId val="{00000000-02A2-4C02-AD00-A78A199E423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'2022.03'!$W$6</c:f>
              <c:strCache>
                <c:ptCount val="1"/>
                <c:pt idx="0">
                  <c:v>対前年同月（右目盛）</c:v>
                </c:pt>
              </c:strCache>
            </c:strRef>
          </c:tx>
          <c:spPr>
            <a:ln w="50800">
              <a:solidFill>
                <a:srgbClr val="FFC000"/>
              </a:solidFill>
            </a:ln>
          </c:spPr>
          <c:marker>
            <c:symbol val="none"/>
          </c:marker>
          <c:dLbls>
            <c:dLbl>
              <c:idx val="4"/>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A2-4C02-AD00-A78A199E4233}"/>
                </c:ext>
              </c:extLst>
            </c:dLbl>
            <c:dLbl>
              <c:idx val="5"/>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02A2-4C02-AD00-A78A199E4233}"/>
                </c:ext>
              </c:extLst>
            </c:dLbl>
            <c:dLbl>
              <c:idx val="6"/>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A2-4C02-AD00-A78A199E4233}"/>
                </c:ext>
              </c:extLst>
            </c:dLbl>
            <c:dLbl>
              <c:idx val="8"/>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A2-4C02-AD00-A78A199E4233}"/>
                </c:ext>
              </c:extLst>
            </c:dLbl>
            <c:dLbl>
              <c:idx val="10"/>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A2-4C02-AD00-A78A199E4233}"/>
                </c:ext>
              </c:extLst>
            </c:dLbl>
            <c:dLbl>
              <c:idx val="11"/>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2A2-4C02-AD00-A78A199E4233}"/>
                </c:ext>
              </c:extLst>
            </c:dLbl>
            <c:dLbl>
              <c:idx val="12"/>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2A2-4C02-AD00-A78A199E4233}"/>
                </c:ext>
              </c:extLst>
            </c:dLbl>
            <c:dLbl>
              <c:idx val="13"/>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2A2-4C02-AD00-A78A199E4233}"/>
                </c:ext>
              </c:extLst>
            </c:dLbl>
            <c:dLbl>
              <c:idx val="14"/>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2A2-4C02-AD00-A78A199E4233}"/>
                </c:ext>
              </c:extLst>
            </c:dLbl>
            <c:dLbl>
              <c:idx val="15"/>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2A2-4C02-AD00-A78A199E4233}"/>
                </c:ext>
              </c:extLst>
            </c:dLbl>
            <c:dLbl>
              <c:idx val="16"/>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2A2-4C02-AD00-A78A199E4233}"/>
                </c:ext>
              </c:extLst>
            </c:dLbl>
            <c:dLbl>
              <c:idx val="17"/>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2A2-4C02-AD00-A78A199E4233}"/>
                </c:ext>
              </c:extLst>
            </c:dLbl>
            <c:dLbl>
              <c:idx val="18"/>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2A2-4C02-AD00-A78A199E4233}"/>
                </c:ext>
              </c:extLst>
            </c:dLbl>
            <c:dLbl>
              <c:idx val="19"/>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2A2-4C02-AD00-A78A199E4233}"/>
                </c:ext>
              </c:extLst>
            </c:dLbl>
            <c:dLbl>
              <c:idx val="20"/>
              <c:layout>
                <c:manualLayout>
                  <c:x val="-5.7127511225266672E-2"/>
                  <c:y val="-3.9481865284974091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2A2-4C02-AD00-A78A199E4233}"/>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'2022.03'!$U$13:$U$33</c:f>
              <c:strCache>
                <c:ptCount val="21"/>
                <c:pt idx="0">
                  <c:v>.7</c:v>
                </c:pt>
                <c:pt idx="1">
                  <c:v>.8</c:v>
                </c:pt>
                <c:pt idx="2">
                  <c:v>.9</c:v>
                </c:pt>
                <c:pt idx="3">
                  <c:v>.10</c:v>
                </c:pt>
                <c:pt idx="4">
                  <c:v>.11</c:v>
                </c:pt>
                <c:pt idx="5">
                  <c:v>.12</c:v>
                </c:pt>
                <c:pt idx="6">
                  <c:v>2021
.1</c:v>
                </c:pt>
                <c:pt idx="7">
                  <c:v>.2</c:v>
                </c:pt>
                <c:pt idx="8">
                  <c:v>.3</c:v>
                </c:pt>
                <c:pt idx="9">
                  <c:v>.4</c:v>
                </c:pt>
                <c:pt idx="10">
                  <c:v>.5</c:v>
                </c:pt>
                <c:pt idx="11">
                  <c:v>.6</c:v>
                </c:pt>
                <c:pt idx="12">
                  <c:v>.7</c:v>
                </c:pt>
                <c:pt idx="13">
                  <c:v>.8</c:v>
                </c:pt>
                <c:pt idx="14">
                  <c:v>.9</c:v>
                </c:pt>
                <c:pt idx="15">
                  <c:v>.10</c:v>
                </c:pt>
                <c:pt idx="16">
                  <c:v>.11</c:v>
                </c:pt>
                <c:pt idx="17">
                  <c:v>.12</c:v>
                </c:pt>
                <c:pt idx="18">
                  <c:v>2022
.1</c:v>
                </c:pt>
                <c:pt idx="19">
                  <c:v>.2</c:v>
                </c:pt>
                <c:pt idx="20">
                  <c:v>.3</c:v>
                </c:pt>
              </c:strCache>
            </c:strRef>
          </c:cat>
          <c:val>
            <c:numRef>
              <c:f>'2022.03'!$W$13:$W$33</c:f>
              <c:numCache>
                <c:formatCode>\+0.0%;\-0.0%;0.0%</c:formatCode>
                <c:ptCount val="21"/>
                <c:pt idx="0">
                  <c:v>-0.5196407385558206</c:v>
                </c:pt>
                <c:pt idx="1">
                  <c:v>-0.46782846200438666</c:v>
                </c:pt>
                <c:pt idx="2">
                  <c:v>-0.55544731386491897</c:v>
                </c:pt>
                <c:pt idx="3">
                  <c:v>-0.48935331918596969</c:v>
                </c:pt>
                <c:pt idx="4">
                  <c:v>-0.44245865863032408</c:v>
                </c:pt>
                <c:pt idx="5">
                  <c:v>-0.43381637214930224</c:v>
                </c:pt>
                <c:pt idx="6">
                  <c:v>-0.41899999999999998</c:v>
                </c:pt>
                <c:pt idx="7">
                  <c:v>-0.46300000000000002</c:v>
                </c:pt>
                <c:pt idx="8">
                  <c:v>-0.40300000000000002</c:v>
                </c:pt>
                <c:pt idx="9">
                  <c:v>-0.13367177216915205</c:v>
                </c:pt>
                <c:pt idx="10">
                  <c:v>0.28465161838061698</c:v>
                </c:pt>
                <c:pt idx="11">
                  <c:v>0.28710554786268028</c:v>
                </c:pt>
                <c:pt idx="12">
                  <c:v>0.17442093604995312</c:v>
                </c:pt>
                <c:pt idx="13">
                  <c:v>0.30271382571917616</c:v>
                </c:pt>
                <c:pt idx="14">
                  <c:v>0.370410141198528</c:v>
                </c:pt>
                <c:pt idx="15">
                  <c:v>0.20182734473429753</c:v>
                </c:pt>
                <c:pt idx="16">
                  <c:v>0.26500000000000001</c:v>
                </c:pt>
                <c:pt idx="17">
                  <c:v>0.27</c:v>
                </c:pt>
                <c:pt idx="18">
                  <c:v>0.29699999999999999</c:v>
                </c:pt>
                <c:pt idx="19">
                  <c:v>0.36899999999999999</c:v>
                </c:pt>
                <c:pt idx="20">
                  <c:v>0.48077816335319845</c:v>
                </c:pt>
              </c:numCache>
            </c:numRef>
          </c:val>
          <c:smooth val="0"/>
          <c:extLst>
            <c:ext xmlns:c16="http://schemas.microsoft.com/office/drawing/2014/chart" uri="{C3380CC4-5D6E-409C-BE32-E72D297353CC}">
              <c16:uniqueId val="{00000010-02A2-4C02-AD00-A78A199E423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48F-4875-B40E-2573724F5D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48F-4875-B40E-2573724F5D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48F-4875-B40E-2573724F5D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48F-4875-B40E-2573724F5D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'2022.03'!$K$33:$K$36</c:f>
              <c:strCache>
                <c:ptCount val="4"/>
                <c:pt idx="0">
                  <c:v>全体計</c:v>
                </c:pt>
                <c:pt idx="1">
                  <c:v>正社員</c:v>
                </c:pt>
                <c:pt idx="2">
                  <c:v>アルバイト・パート</c:v>
                </c:pt>
                <c:pt idx="3">
                  <c:v>契約社員他</c:v>
                </c:pt>
              </c:strCache>
            </c:strRef>
          </c:cat>
          <c:val>
            <c:numRef>
              <c:f>'2022.03'!$M$33:$M$36</c:f>
              <c:numCache>
                <c:formatCode>0.0%</c:formatCode>
                <c:ptCount val="4"/>
                <c:pt idx="0">
                  <c:v>0.45218118568981325</c:v>
                </c:pt>
                <c:pt idx="1">
                  <c:v>0.30613965933692144</c:v>
                </c:pt>
                <c:pt idx="2">
                  <c:v>0.50004922324482459</c:v>
                </c:pt>
                <c:pt idx="3">
                  <c:v>0.37740825063947891</c:v>
                </c:pt>
              </c:numCache>
            </c:numRef>
          </c:val>
          <c:extLst>
            <c:ext xmlns:c16="http://schemas.microsoft.com/office/drawing/2014/chart" uri="{C3380CC4-5D6E-409C-BE32-E72D297353CC}">
              <c16:uniqueId val="{00000007-848F-4875-B40E-2573724F5D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8CA7-42DB-8441-376C8264A41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8CA7-42DB-8441-376C8264A41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8CA7-42DB-8441-376C8264A41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8CA7-42DB-8441-376C8264A41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8CA7-42DB-8441-376C8264A41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8CA7-42DB-8441-376C8264A41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CA7-42DB-8441-376C8264A41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CA7-42DB-8441-376C8264A41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'2022.03'!$M$40:$M$46</c:f>
              <c:numCache>
                <c:formatCode>0.0%</c:formatCode>
                <c:ptCount val="7"/>
                <c:pt idx="0">
                  <c:v>0.45357441575355284</c:v>
                </c:pt>
                <c:pt idx="1">
                  <c:v>0.51856769286109761</c:v>
                </c:pt>
                <c:pt idx="2">
                  <c:v>0.40101656008304909</c:v>
                </c:pt>
                <c:pt idx="3">
                  <c:v>0.47136525312839783</c:v>
                </c:pt>
                <c:pt idx="4">
                  <c:v>0.50968015251006138</c:v>
                </c:pt>
                <c:pt idx="5">
                  <c:v>0.48423248888753445</c:v>
                </c:pt>
                <c:pt idx="6">
                  <c:v>0.53166889978840937</c:v>
                </c:pt>
              </c:numCache>
            </c:numRef>
          </c:val>
          <c:extLst>
            <c:ext xmlns:c16="http://schemas.microsoft.com/office/drawing/2014/chart" uri="{C3380CC4-5D6E-409C-BE32-E72D297353CC}">
              <c16:uniqueId val="{0000000C-8CA7-42DB-8441-376C8264A41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'2022.02'!$V$6</c:f>
              <c:strCache>
                <c:ptCount val="1"/>
                <c:pt idx="0">
                  <c:v>件数(万件,左目盛)</c:v>
                </c:pt>
              </c:strCache>
            </c:strRef>
          </c:tx>
          <c:invertIfNegative val="0"/>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'2022.02'!$V$12:$V$32</c:f>
              <c:numCache>
                <c:formatCode>#,##0.0_);[Red]\(#,##0.0\)</c:formatCode>
                <c:ptCount val="21"/>
                <c:pt idx="0">
                  <c:v>64.720780000000005</c:v>
                </c:pt>
                <c:pt idx="1">
                  <c:v>73.316599999999994</c:v>
                </c:pt>
                <c:pt idx="2">
                  <c:v>70.727500000000006</c:v>
                </c:pt>
                <c:pt idx="3">
                  <c:v>68.936599999999999</c:v>
                </c:pt>
                <c:pt idx="4">
                  <c:v>76.791799999999995</c:v>
                </c:pt>
                <c:pt idx="5">
                  <c:v>86.370360000000005</c:v>
                </c:pt>
                <c:pt idx="6">
                  <c:v>81.118724999999998</c:v>
                </c:pt>
                <c:pt idx="7">
                  <c:v>84.836200000000005</c:v>
                </c:pt>
                <c:pt idx="8">
                  <c:v>88.342100000000002</c:v>
                </c:pt>
                <c:pt idx="9">
                  <c:v>88.698599999999999</c:v>
                </c:pt>
                <c:pt idx="10">
                  <c:v>86.123699999999999</c:v>
                </c:pt>
                <c:pt idx="11">
                  <c:v>80.461399999999998</c:v>
                </c:pt>
                <c:pt idx="12">
                  <c:v>83.302475000000001</c:v>
                </c:pt>
                <c:pt idx="13">
                  <c:v>86.104550000000003</c:v>
                </c:pt>
                <c:pt idx="14">
                  <c:v>92.137640000000005</c:v>
                </c:pt>
                <c:pt idx="15" formatCode="#,##0.0_ ">
                  <c:v>94.471450000000004</c:v>
                </c:pt>
                <c:pt idx="16" formatCode="#,##0.0_ ">
                  <c:v>92.290424999999999</c:v>
                </c:pt>
                <c:pt idx="17" formatCode="#,##0.0_ ">
                  <c:v>109.2</c:v>
                </c:pt>
                <c:pt idx="18">
                  <c:v>103.0175</c:v>
                </c:pt>
                <c:pt idx="19">
                  <c:v>110.0468</c:v>
                </c:pt>
                <c:pt idx="20" formatCode="#,##0.0_ ">
                  <c:v>120.90170000000001</c:v>
                </c:pt>
              </c:numCache>
            </c:numRef>
          </c:val>
          <c:extLst>
            <c:ext xmlns:c16="http://schemas.microsoft.com/office/drawing/2014/chart" uri="{C3380CC4-5D6E-409C-BE32-E72D297353CC}">
              <c16:uniqueId val="{00000000-FAE5-4FE6-BB4A-C5BC9F8A7ED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'2022.02'!$W$6</c:f>
              <c:strCache>
                <c:ptCount val="1"/>
                <c:pt idx="0">
                  <c:v>対前年同月（右目盛）</c:v>
                </c:pt>
              </c:strCache>
            </c:strRef>
          </c:tx>
          <c:spPr>
            <a:ln w="50800">
              <a:solidFill>
                <a:srgbClr val="FFC000"/>
              </a:solidFill>
            </a:ln>
          </c:spPr>
          <c:marker>
            <c:symbol val="none"/>
          </c:marker>
          <c:dLbls>
            <c:dLbl>
              <c:idx val="5"/>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E5-4FE6-BB4A-C5BC9F8A7EDA}"/>
                </c:ext>
              </c:extLst>
            </c:dLbl>
            <c:dLbl>
              <c:idx val="6"/>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2-FAE5-4FE6-BB4A-C5BC9F8A7EDA}"/>
                </c:ext>
              </c:extLst>
            </c:dLbl>
            <c:dLbl>
              <c:idx val="7"/>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AE5-4FE6-BB4A-C5BC9F8A7EDA}"/>
                </c:ext>
              </c:extLst>
            </c:dLbl>
            <c:dLbl>
              <c:idx val="9"/>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AE5-4FE6-BB4A-C5BC9F8A7EDA}"/>
                </c:ext>
              </c:extLst>
            </c:dLbl>
            <c:dLbl>
              <c:idx val="11"/>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AE5-4FE6-BB4A-C5BC9F8A7EDA}"/>
                </c:ext>
              </c:extLst>
            </c:dLbl>
            <c:dLbl>
              <c:idx val="12"/>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AE5-4FE6-BB4A-C5BC9F8A7EDA}"/>
                </c:ext>
              </c:extLst>
            </c:dLbl>
            <c:dLbl>
              <c:idx val="13"/>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AE5-4FE6-BB4A-C5BC9F8A7EDA}"/>
                </c:ext>
              </c:extLst>
            </c:dLbl>
            <c:dLbl>
              <c:idx val="14"/>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AE5-4FE6-BB4A-C5BC9F8A7EDA}"/>
                </c:ext>
              </c:extLst>
            </c:dLbl>
            <c:dLbl>
              <c:idx val="15"/>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AE5-4FE6-BB4A-C5BC9F8A7EDA}"/>
                </c:ext>
              </c:extLst>
            </c:dLbl>
            <c:dLbl>
              <c:idx val="16"/>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AE5-4FE6-BB4A-C5BC9F8A7EDA}"/>
                </c:ext>
              </c:extLst>
            </c:dLbl>
            <c:dLbl>
              <c:idx val="17"/>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AE5-4FE6-BB4A-C5BC9F8A7EDA}"/>
                </c:ext>
              </c:extLst>
            </c:dLbl>
            <c:dLbl>
              <c:idx val="18"/>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AE5-4FE6-BB4A-C5BC9F8A7EDA}"/>
                </c:ext>
              </c:extLst>
            </c:dLbl>
            <c:dLbl>
              <c:idx val="19"/>
              <c:layout>
                <c:manualLayout>
                  <c:x val="-4.8398613320075015E-2"/>
                  <c:y val="-4.75993091537132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AE5-4FE6-BB4A-C5BC9F8A7EDA}"/>
                </c:ext>
              </c:extLst>
            </c:dLbl>
            <c:dLbl>
              <c:idx val="20"/>
              <c:layout>
                <c:manualLayout>
                  <c:x val="-4.3684712074597544E-2"/>
                  <c:y val="-4.639032815198618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AE5-4FE6-BB4A-C5BC9F8A7ED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'2022.02'!$U$12:$U$32</c:f>
              <c:strCache>
                <c:ptCount val="21"/>
                <c:pt idx="0">
                  <c:v>.6</c:v>
                </c:pt>
                <c:pt idx="1">
                  <c:v>.7</c:v>
                </c:pt>
                <c:pt idx="2">
                  <c:v>.8</c:v>
                </c:pt>
                <c:pt idx="3">
                  <c:v>.9</c:v>
                </c:pt>
                <c:pt idx="4">
                  <c:v>.10</c:v>
                </c:pt>
                <c:pt idx="5">
                  <c:v>.11</c:v>
                </c:pt>
                <c:pt idx="6">
                  <c:v>.12</c:v>
                </c:pt>
                <c:pt idx="7">
                  <c:v>2021
.1</c:v>
                </c:pt>
                <c:pt idx="8">
                  <c:v>.2</c:v>
                </c:pt>
                <c:pt idx="9">
                  <c:v>.3</c:v>
                </c:pt>
                <c:pt idx="10">
                  <c:v>.4</c:v>
                </c:pt>
                <c:pt idx="11">
                  <c:v>.5</c:v>
                </c:pt>
                <c:pt idx="12">
                  <c:v>.6</c:v>
                </c:pt>
                <c:pt idx="13">
                  <c:v>.7</c:v>
                </c:pt>
                <c:pt idx="14">
                  <c:v>.8</c:v>
                </c:pt>
                <c:pt idx="15">
                  <c:v>.9</c:v>
                </c:pt>
                <c:pt idx="16">
                  <c:v>.10</c:v>
                </c:pt>
                <c:pt idx="17">
                  <c:v>.11</c:v>
                </c:pt>
                <c:pt idx="18">
                  <c:v>.12</c:v>
                </c:pt>
                <c:pt idx="19">
                  <c:v>2022
.1</c:v>
                </c:pt>
                <c:pt idx="20">
                  <c:v>.2</c:v>
                </c:pt>
              </c:strCache>
            </c:strRef>
          </c:cat>
          <c:val>
            <c:numRef>
              <c:f>'2022.02'!$W$12:$W$32</c:f>
              <c:numCache>
                <c:formatCode>\+0.0%;\-0.0%;0.0%</c:formatCode>
                <c:ptCount val="21"/>
                <c:pt idx="0">
                  <c:v>-0.58213837399746615</c:v>
                </c:pt>
                <c:pt idx="1">
                  <c:v>-0.5196407385558206</c:v>
                </c:pt>
                <c:pt idx="2">
                  <c:v>-0.46782846200438666</c:v>
                </c:pt>
                <c:pt idx="3">
                  <c:v>-0.55544731386491897</c:v>
                </c:pt>
                <c:pt idx="4">
                  <c:v>-0.48935331918596969</c:v>
                </c:pt>
                <c:pt idx="5">
                  <c:v>-0.44245865863032408</c:v>
                </c:pt>
                <c:pt idx="6">
                  <c:v>-0.43381637214930224</c:v>
                </c:pt>
                <c:pt idx="7">
                  <c:v>-0.41899999999999998</c:v>
                </c:pt>
                <c:pt idx="8">
                  <c:v>-0.46300000000000002</c:v>
                </c:pt>
                <c:pt idx="9">
                  <c:v>-0.40300000000000002</c:v>
                </c:pt>
                <c:pt idx="10">
                  <c:v>-0.13367177216915205</c:v>
                </c:pt>
                <c:pt idx="11">
                  <c:v>0.28465161838061698</c:v>
                </c:pt>
                <c:pt idx="12">
                  <c:v>0.28710554786268028</c:v>
                </c:pt>
                <c:pt idx="13">
                  <c:v>0.17442093604995312</c:v>
                </c:pt>
                <c:pt idx="14">
                  <c:v>0.30271382571917616</c:v>
                </c:pt>
                <c:pt idx="15">
                  <c:v>0.370410141198528</c:v>
                </c:pt>
                <c:pt idx="16">
                  <c:v>0.20182734473429753</c:v>
                </c:pt>
                <c:pt idx="17">
                  <c:v>0.26500000000000001</c:v>
                </c:pt>
                <c:pt idx="18">
                  <c:v>0.27</c:v>
                </c:pt>
                <c:pt idx="19">
                  <c:v>0.29699999999999999</c:v>
                </c:pt>
                <c:pt idx="20">
                  <c:v>0.36899999999999999</c:v>
                </c:pt>
              </c:numCache>
            </c:numRef>
          </c:val>
          <c:smooth val="0"/>
          <c:extLst>
            <c:ext xmlns:c16="http://schemas.microsoft.com/office/drawing/2014/chart" uri="{C3380CC4-5D6E-409C-BE32-E72D297353CC}">
              <c16:uniqueId val="{0000000F-FAE5-4FE6-BB4A-C5BC9F8A7ED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D94-4EA3-BF77-D3DDB034490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D94-4EA3-BF77-D3DDB034490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D94-4EA3-BF77-D3DDB034490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94-4EA3-BF77-D3DDB034490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'2022.02'!$K$33:$K$36</c:f>
              <c:strCache>
                <c:ptCount val="4"/>
                <c:pt idx="0">
                  <c:v>全体計</c:v>
                </c:pt>
                <c:pt idx="1">
                  <c:v>正社員</c:v>
                </c:pt>
                <c:pt idx="2">
                  <c:v>アルバイト・パート</c:v>
                </c:pt>
                <c:pt idx="3">
                  <c:v>契約社員他</c:v>
                </c:pt>
              </c:strCache>
            </c:strRef>
          </c:cat>
          <c:val>
            <c:numRef>
              <c:f>'2022.02'!$M$33:$M$36</c:f>
              <c:numCache>
                <c:formatCode>0.0%</c:formatCode>
                <c:ptCount val="4"/>
                <c:pt idx="0">
                  <c:v>0.32226181526004805</c:v>
                </c:pt>
                <c:pt idx="1">
                  <c:v>0.2778417398625963</c:v>
                </c:pt>
                <c:pt idx="2">
                  <c:v>0.33770466330444671</c:v>
                </c:pt>
                <c:pt idx="3">
                  <c:v>0.29277184854251126</c:v>
                </c:pt>
              </c:numCache>
            </c:numRef>
          </c:val>
          <c:extLst>
            <c:ext xmlns:c16="http://schemas.microsoft.com/office/drawing/2014/chart" uri="{C3380CC4-5D6E-409C-BE32-E72D297353CC}">
              <c16:uniqueId val="{00000007-DD94-4EA3-BF77-D3DDB034490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FB8-4062-9A5E-BCB0329D05FB}"/>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FB8-4062-9A5E-BCB0329D05FB}"/>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FB8-4062-9A5E-BCB0329D05FB}"/>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FB8-4062-9A5E-BCB0329D05FB}"/>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FB8-4062-9A5E-BCB0329D05FB}"/>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FB8-4062-9A5E-BCB0329D05FB}"/>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B8-4062-9A5E-BCB0329D05FB}"/>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B8-4062-9A5E-BCB0329D05F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'2022.02'!$M$40:$M$46</c:f>
              <c:numCache>
                <c:formatCode>0.0%</c:formatCode>
                <c:ptCount val="7"/>
                <c:pt idx="0">
                  <c:v>0.32681957589686328</c:v>
                </c:pt>
                <c:pt idx="1">
                  <c:v>0.4028785809639257</c:v>
                </c:pt>
                <c:pt idx="2">
                  <c:v>0.26325402400261688</c:v>
                </c:pt>
                <c:pt idx="3">
                  <c:v>0.37915445613851317</c:v>
                </c:pt>
                <c:pt idx="4">
                  <c:v>0.39054001989122544</c:v>
                </c:pt>
                <c:pt idx="5">
                  <c:v>0.36864137668233243</c:v>
                </c:pt>
                <c:pt idx="6">
                  <c:v>0.39472066855554733</c:v>
                </c:pt>
              </c:numCache>
            </c:numRef>
          </c:val>
          <c:extLst>
            <c:ext xmlns:c16="http://schemas.microsoft.com/office/drawing/2014/chart" uri="{C3380CC4-5D6E-409C-BE32-E72D297353CC}">
              <c16:uniqueId val="{0000000C-CFB8-4062-9A5E-BCB0329D05FB}"/>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'2022.01'!$V$6</c:f>
              <c:strCache>
                <c:ptCount val="1"/>
                <c:pt idx="0">
                  <c:v>件数(万件,左目盛)</c:v>
                </c:pt>
              </c:strCache>
            </c:strRef>
          </c:tx>
          <c:invertIfNegative val="0"/>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'2022.01'!$V$11:$V$31</c:f>
              <c:numCache>
                <c:formatCode>#,##0.0_);[Red]\(#,##0.0\)</c:formatCode>
                <c:ptCount val="21"/>
                <c:pt idx="0">
                  <c:v>62.632824999999997</c:v>
                </c:pt>
                <c:pt idx="1">
                  <c:v>64.720780000000005</c:v>
                </c:pt>
                <c:pt idx="2">
                  <c:v>73.316599999999994</c:v>
                </c:pt>
                <c:pt idx="3">
                  <c:v>70.727500000000006</c:v>
                </c:pt>
                <c:pt idx="4">
                  <c:v>68.936599999999999</c:v>
                </c:pt>
                <c:pt idx="5">
                  <c:v>76.791799999999995</c:v>
                </c:pt>
                <c:pt idx="6">
                  <c:v>86.370360000000005</c:v>
                </c:pt>
                <c:pt idx="7">
                  <c:v>81.118724999999998</c:v>
                </c:pt>
                <c:pt idx="8">
                  <c:v>84.836200000000005</c:v>
                </c:pt>
                <c:pt idx="9">
                  <c:v>88.342100000000002</c:v>
                </c:pt>
                <c:pt idx="10">
                  <c:v>88.698599999999999</c:v>
                </c:pt>
                <c:pt idx="11">
                  <c:v>86.123699999999999</c:v>
                </c:pt>
                <c:pt idx="12">
                  <c:v>80.461399999999998</c:v>
                </c:pt>
                <c:pt idx="13">
                  <c:v>83.302475000000001</c:v>
                </c:pt>
                <c:pt idx="14">
                  <c:v>86.104550000000003</c:v>
                </c:pt>
                <c:pt idx="15">
                  <c:v>92.137640000000005</c:v>
                </c:pt>
                <c:pt idx="16" formatCode="#,##0.0_ ">
                  <c:v>94.471450000000004</c:v>
                </c:pt>
                <c:pt idx="17" formatCode="#,##0.0_ ">
                  <c:v>92.290424999999999</c:v>
                </c:pt>
                <c:pt idx="18" formatCode="#,##0.0_ ">
                  <c:v>109.2</c:v>
                </c:pt>
                <c:pt idx="19">
                  <c:v>103.0175</c:v>
                </c:pt>
                <c:pt idx="20">
                  <c:v>110</c:v>
                </c:pt>
              </c:numCache>
            </c:numRef>
          </c:val>
          <c:extLst>
            <c:ext xmlns:c16="http://schemas.microsoft.com/office/drawing/2014/chart" uri="{C3380CC4-5D6E-409C-BE32-E72D297353CC}">
              <c16:uniqueId val="{00000000-5802-48ED-9729-712475C265B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'2022.01'!$W$6</c:f>
              <c:strCache>
                <c:ptCount val="1"/>
                <c:pt idx="0">
                  <c:v>対前年同月（右目盛）</c:v>
                </c:pt>
              </c:strCache>
            </c:strRef>
          </c:tx>
          <c:spPr>
            <a:ln w="50800">
              <a:solidFill>
                <a:srgbClr val="FFC000"/>
              </a:solidFill>
            </a:ln>
          </c:spPr>
          <c:marker>
            <c:symbol val="none"/>
          </c:marker>
          <c:dLbls>
            <c:dLbl>
              <c:idx val="0"/>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802-48ED-9729-712475C265B5}"/>
                </c:ext>
              </c:extLst>
            </c:dLbl>
            <c:dLbl>
              <c:idx val="6"/>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02-48ED-9729-712475C265B5}"/>
                </c:ext>
              </c:extLst>
            </c:dLbl>
            <c:dLbl>
              <c:idx val="7"/>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3-5802-48ED-9729-712475C265B5}"/>
                </c:ext>
              </c:extLst>
            </c:dLbl>
            <c:dLbl>
              <c:idx val="8"/>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02-48ED-9729-712475C265B5}"/>
                </c:ext>
              </c:extLst>
            </c:dLbl>
            <c:dLbl>
              <c:idx val="10"/>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02-48ED-9729-712475C265B5}"/>
                </c:ext>
              </c:extLst>
            </c:dLbl>
            <c:dLbl>
              <c:idx val="12"/>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02-48ED-9729-712475C265B5}"/>
                </c:ext>
              </c:extLst>
            </c:dLbl>
            <c:dLbl>
              <c:idx val="13"/>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02-48ED-9729-712475C265B5}"/>
                </c:ext>
              </c:extLst>
            </c:dLbl>
            <c:dLbl>
              <c:idx val="14"/>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02-48ED-9729-712475C265B5}"/>
                </c:ext>
              </c:extLst>
            </c:dLbl>
            <c:dLbl>
              <c:idx val="15"/>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02-48ED-9729-712475C265B5}"/>
                </c:ext>
              </c:extLst>
            </c:dLbl>
            <c:dLbl>
              <c:idx val="16"/>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02-48ED-9729-712475C265B5}"/>
                </c:ext>
              </c:extLst>
            </c:dLbl>
            <c:dLbl>
              <c:idx val="17"/>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02-48ED-9729-712475C265B5}"/>
                </c:ext>
              </c:extLst>
            </c:dLbl>
            <c:dLbl>
              <c:idx val="18"/>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802-48ED-9729-712475C265B5}"/>
                </c:ext>
              </c:extLst>
            </c:dLbl>
            <c:dLbl>
              <c:idx val="19"/>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802-48ED-9729-712475C265B5}"/>
                </c:ext>
              </c:extLst>
            </c:dLbl>
            <c:dLbl>
              <c:idx val="20"/>
              <c:layout>
                <c:manualLayout>
                  <c:x val="-4.6478231334794583E-2"/>
                  <c:y val="-5.7962003454231449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802-48ED-9729-712475C265B5}"/>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'2022.01'!$U$11:$U$31</c:f>
              <c:strCache>
                <c:ptCount val="21"/>
                <c:pt idx="0">
                  <c:v>2020
.5</c:v>
                </c:pt>
                <c:pt idx="1">
                  <c:v>.6</c:v>
                </c:pt>
                <c:pt idx="2">
                  <c:v>.7</c:v>
                </c:pt>
                <c:pt idx="3">
                  <c:v>.8</c:v>
                </c:pt>
                <c:pt idx="4">
                  <c:v>.9</c:v>
                </c:pt>
                <c:pt idx="5">
                  <c:v>.10</c:v>
                </c:pt>
                <c:pt idx="6">
                  <c:v>.11</c:v>
                </c:pt>
                <c:pt idx="7">
                  <c:v>.12</c:v>
                </c:pt>
                <c:pt idx="8">
                  <c:v>2021
.1</c:v>
                </c:pt>
                <c:pt idx="9">
                  <c:v>.2</c:v>
                </c:pt>
                <c:pt idx="10">
                  <c:v>.3</c:v>
                </c:pt>
                <c:pt idx="11">
                  <c:v>.4</c:v>
                </c:pt>
                <c:pt idx="12">
                  <c:v>.5</c:v>
                </c:pt>
                <c:pt idx="13">
                  <c:v>.6</c:v>
                </c:pt>
                <c:pt idx="14">
                  <c:v>.7</c:v>
                </c:pt>
                <c:pt idx="15">
                  <c:v>.8</c:v>
                </c:pt>
                <c:pt idx="16">
                  <c:v>.9</c:v>
                </c:pt>
                <c:pt idx="17">
                  <c:v>.10</c:v>
                </c:pt>
                <c:pt idx="18">
                  <c:v>.11</c:v>
                </c:pt>
                <c:pt idx="19">
                  <c:v>.12</c:v>
                </c:pt>
                <c:pt idx="20">
                  <c:v>2022
.1</c:v>
                </c:pt>
              </c:strCache>
            </c:strRef>
          </c:cat>
          <c:val>
            <c:numRef>
              <c:f>'2022.01'!$W$11:$W$31</c:f>
              <c:numCache>
                <c:formatCode>\+0.0%;\-0.0%;0.0%</c:formatCode>
                <c:ptCount val="21"/>
                <c:pt idx="0">
                  <c:v>-0.57840430906154261</c:v>
                </c:pt>
                <c:pt idx="1">
                  <c:v>-0.58213837399746615</c:v>
                </c:pt>
                <c:pt idx="2">
                  <c:v>-0.5196407385558206</c:v>
                </c:pt>
                <c:pt idx="3">
                  <c:v>-0.46782846200438666</c:v>
                </c:pt>
                <c:pt idx="4">
                  <c:v>-0.55544731386491897</c:v>
                </c:pt>
                <c:pt idx="5">
                  <c:v>-0.48935331918596969</c:v>
                </c:pt>
                <c:pt idx="6">
                  <c:v>-0.44245865863032408</c:v>
                </c:pt>
                <c:pt idx="7">
                  <c:v>-0.43381637214930224</c:v>
                </c:pt>
                <c:pt idx="8">
                  <c:v>-0.41899999999999998</c:v>
                </c:pt>
                <c:pt idx="9">
                  <c:v>-0.46300000000000002</c:v>
                </c:pt>
                <c:pt idx="10">
                  <c:v>-0.40300000000000002</c:v>
                </c:pt>
                <c:pt idx="11">
                  <c:v>-0.13367177216915205</c:v>
                </c:pt>
                <c:pt idx="12">
                  <c:v>0.28465161838061698</c:v>
                </c:pt>
                <c:pt idx="13">
                  <c:v>0.28710554786268028</c:v>
                </c:pt>
                <c:pt idx="14">
                  <c:v>0.17442093604995312</c:v>
                </c:pt>
                <c:pt idx="15">
                  <c:v>0.30271382571917616</c:v>
                </c:pt>
                <c:pt idx="16">
                  <c:v>0.370410141198528</c:v>
                </c:pt>
                <c:pt idx="17">
                  <c:v>0.20182734473429753</c:v>
                </c:pt>
                <c:pt idx="18">
                  <c:v>0.26500000000000001</c:v>
                </c:pt>
                <c:pt idx="19">
                  <c:v>0.27</c:v>
                </c:pt>
                <c:pt idx="20">
                  <c:v>0.29699999999999999</c:v>
                </c:pt>
              </c:numCache>
            </c:numRef>
          </c:val>
          <c:smooth val="0"/>
          <c:extLst>
            <c:ext xmlns:c16="http://schemas.microsoft.com/office/drawing/2014/chart" uri="{C3380CC4-5D6E-409C-BE32-E72D297353CC}">
              <c16:uniqueId val="{0000000F-5802-48ED-9729-712475C265B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DEC-4570-9E8D-A73D96F76A7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DEC-4570-9E8D-A73D96F76A7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DEC-4570-9E8D-A73D96F76A7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EC-4570-9E8D-A73D96F76A7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'2022.01'!$K$33:$K$36</c:f>
              <c:strCache>
                <c:ptCount val="4"/>
                <c:pt idx="0">
                  <c:v>全体計</c:v>
                </c:pt>
                <c:pt idx="1">
                  <c:v>正社員</c:v>
                </c:pt>
                <c:pt idx="2">
                  <c:v>アルバイト・パート</c:v>
                </c:pt>
                <c:pt idx="3">
                  <c:v>契約社員他</c:v>
                </c:pt>
              </c:strCache>
            </c:strRef>
          </c:cat>
          <c:val>
            <c:numRef>
              <c:f>'2022.01'!$M$33:$M$36</c:f>
              <c:numCache>
                <c:formatCode>0.0%</c:formatCode>
                <c:ptCount val="4"/>
                <c:pt idx="0">
                  <c:v>0.25431422292836947</c:v>
                </c:pt>
                <c:pt idx="1">
                  <c:v>0.25753451954143691</c:v>
                </c:pt>
                <c:pt idx="2">
                  <c:v>0.25918860603591165</c:v>
                </c:pt>
                <c:pt idx="3">
                  <c:v>0.18116331877729253</c:v>
                </c:pt>
              </c:numCache>
            </c:numRef>
          </c:val>
          <c:extLst>
            <c:ext xmlns:c16="http://schemas.microsoft.com/office/drawing/2014/chart" uri="{C3380CC4-5D6E-409C-BE32-E72D297353CC}">
              <c16:uniqueId val="{00000007-FDEC-4570-9E8D-A73D96F76A7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 b="0" i="0" u="none" strike="noStrike" baseline="0">
                <a:solidFill>
                  <a:srgbClr val="000000"/>
                </a:solidFill>
                <a:latin typeface="ＭＳ Ｐゴシック"/>
                <a:ea typeface="ＭＳ Ｐゴシック"/>
                <a:cs typeface="ＭＳ Ｐゴシック"/>
              </a:defRPr>
            </a:pPr>
            <a:r>
              <a:rPr lang="ja-JP" altLang="en-US" sz="250" b="0" i="0" u="none" strike="noStrike" baseline="0">
                <a:solidFill>
                  <a:srgbClr val="000000"/>
                </a:solidFill>
                <a:latin typeface="ＭＳ Ｐゴシック"/>
                <a:ea typeface="ＭＳ Ｐゴシック"/>
              </a:rPr>
              <a:t>求人意欲の現状（H19.9）</a:t>
            </a:r>
          </a:p>
        </c:rich>
      </c:tx>
      <c:layout>
        <c:manualLayout>
          <c:xMode val="edge"/>
          <c:yMode val="edge"/>
          <c:x val="0.47682119205298035"/>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942-4E37-9AA2-E6961DFAFD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54.605263157894697</c:v>
              </c:pt>
              <c:pt idx="1">
                <c:v>61.2</c:v>
              </c:pt>
              <c:pt idx="2">
                <c:v>60.9</c:v>
              </c:pt>
              <c:pt idx="3">
                <c:v>72.900000000000006</c:v>
              </c:pt>
              <c:pt idx="4">
                <c:v>60</c:v>
              </c:pt>
              <c:pt idx="5">
                <c:v>65.8</c:v>
              </c:pt>
              <c:pt idx="6">
                <c:v>63.2</c:v>
              </c:pt>
              <c:pt idx="7">
                <c:v>71.3</c:v>
              </c:pt>
              <c:pt idx="8">
                <c:v>55.9</c:v>
              </c:pt>
              <c:pt idx="9">
                <c:v>63</c:v>
              </c:pt>
              <c:pt idx="10">
                <c:v>46.61</c:v>
              </c:pt>
              <c:pt idx="11">
                <c:v>54.5</c:v>
              </c:pt>
            </c:numLit>
          </c:val>
          <c:smooth val="0"/>
          <c:extLst>
            <c:ext xmlns:c16="http://schemas.microsoft.com/office/drawing/2014/chart" uri="{C3380CC4-5D6E-409C-BE32-E72D297353CC}">
              <c16:uniqueId val="{00000001-1942-4E37-9AA2-E6961DFAFDE4}"/>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42-4E37-9AA2-E6961DFAFD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66.8</c:v>
              </c:pt>
              <c:pt idx="2">
                <c:v>64.2</c:v>
              </c:pt>
              <c:pt idx="3">
                <c:v>75.2</c:v>
              </c:pt>
              <c:pt idx="4">
                <c:v>61.4</c:v>
              </c:pt>
              <c:pt idx="5">
                <c:v>69.7</c:v>
              </c:pt>
              <c:pt idx="6">
                <c:v>64.5</c:v>
              </c:pt>
              <c:pt idx="7">
                <c:v>74.099999999999895</c:v>
              </c:pt>
              <c:pt idx="8">
                <c:v>55.5</c:v>
              </c:pt>
              <c:pt idx="9">
                <c:v>64.599999999999895</c:v>
              </c:pt>
              <c:pt idx="10">
                <c:v>46.24</c:v>
              </c:pt>
              <c:pt idx="11">
                <c:v>61.7</c:v>
              </c:pt>
            </c:numLit>
          </c:val>
          <c:smooth val="0"/>
          <c:extLst>
            <c:ext xmlns:c16="http://schemas.microsoft.com/office/drawing/2014/chart" uri="{C3380CC4-5D6E-409C-BE32-E72D297353CC}">
              <c16:uniqueId val="{00000003-1942-4E37-9AA2-E6961DFAFDE4}"/>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1"/>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942-4E37-9AA2-E6961DFAFDE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65.131578947368396</c:v>
              </c:pt>
              <c:pt idx="1">
                <c:v>67.7</c:v>
              </c:pt>
              <c:pt idx="2">
                <c:v>65.5</c:v>
              </c:pt>
              <c:pt idx="3">
                <c:v>70.099999999999895</c:v>
              </c:pt>
              <c:pt idx="4">
                <c:v>60.8</c:v>
              </c:pt>
              <c:pt idx="5">
                <c:v>70.8</c:v>
              </c:pt>
              <c:pt idx="6">
                <c:v>66.099999999999895</c:v>
              </c:pt>
              <c:pt idx="7">
                <c:v>69.2</c:v>
              </c:pt>
              <c:pt idx="8">
                <c:v>56.7</c:v>
              </c:pt>
              <c:pt idx="9">
                <c:v>64</c:v>
              </c:pt>
              <c:pt idx="10">
                <c:v>49.44</c:v>
              </c:pt>
              <c:pt idx="11">
                <c:v>57.6</c:v>
              </c:pt>
            </c:numLit>
          </c:val>
          <c:smooth val="0"/>
          <c:extLst>
            <c:ext xmlns:c16="http://schemas.microsoft.com/office/drawing/2014/chart" uri="{C3380CC4-5D6E-409C-BE32-E72D297353CC}">
              <c16:uniqueId val="{00000005-1942-4E37-9AA2-E6961DFAFDE4}"/>
            </c:ext>
          </c:extLst>
        </c:ser>
        <c:dLbls>
          <c:showLegendKey val="0"/>
          <c:showVal val="0"/>
          <c:showCatName val="0"/>
          <c:showSerName val="0"/>
          <c:showPercent val="0"/>
          <c:showBubbleSize val="0"/>
        </c:dLbls>
        <c:smooth val="0"/>
        <c:axId val="136079616"/>
        <c:axId val="136093696"/>
      </c:lineChart>
      <c:catAx>
        <c:axId val="136079616"/>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ＭＳ Ｐゴシック"/>
                <a:ea typeface="ＭＳ Ｐゴシック"/>
                <a:cs typeface="ＭＳ Ｐゴシック"/>
              </a:defRPr>
            </a:pPr>
            <a:endParaRPr lang="ja-JP"/>
          </a:p>
        </c:txPr>
        <c:crossAx val="136093696"/>
        <c:crosses val="autoZero"/>
        <c:auto val="1"/>
        <c:lblAlgn val="l"/>
        <c:lblOffset val="100"/>
        <c:tickLblSkip val="1"/>
        <c:tickMarkSkip val="1"/>
        <c:noMultiLvlLbl val="0"/>
      </c:catAx>
      <c:valAx>
        <c:axId val="136093696"/>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6079616"/>
        <c:crosses val="autoZero"/>
        <c:crossBetween val="between"/>
        <c:majorUnit val="10"/>
      </c:valAx>
      <c:spPr>
        <a:no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80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7D3A-4121-84A2-B1D3A359B40C}"/>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7D3A-4121-84A2-B1D3A359B40C}"/>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7D3A-4121-84A2-B1D3A359B40C}"/>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7D3A-4121-84A2-B1D3A359B40C}"/>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7D3A-4121-84A2-B1D3A359B40C}"/>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7D3A-4121-84A2-B1D3A359B40C}"/>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3A-4121-84A2-B1D3A359B40C}"/>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D3A-4121-84A2-B1D3A359B40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'2022.01'!$K$40:$K$46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'2022.01'!$M$40:$M$46</c:f>
              <c:numCache>
                <c:formatCode>0.0%</c:formatCode>
                <c:ptCount val="7"/>
                <c:pt idx="0">
                  <c:v>0.25858763189153344</c:v>
                </c:pt>
                <c:pt idx="1">
                  <c:v>0.42504025540592494</c:v>
                </c:pt>
                <c:pt idx="2">
                  <c:v>0.19044664970163661</c:v>
                </c:pt>
                <c:pt idx="3">
                  <c:v>0.32579135797203618</c:v>
                </c:pt>
                <c:pt idx="4">
                  <c:v>0.30079219363758081</c:v>
                </c:pt>
                <c:pt idx="5">
                  <c:v>0.28732093994188834</c:v>
                </c:pt>
                <c:pt idx="6">
                  <c:v>0.31993556182037874</c:v>
                </c:pt>
              </c:numCache>
            </c:numRef>
          </c:val>
          <c:extLst>
            <c:ext xmlns:c16="http://schemas.microsoft.com/office/drawing/2014/chart" uri="{C3380CC4-5D6E-409C-BE32-E72D297353CC}">
              <c16:uniqueId val="{0000000C-7D3A-4121-84A2-B1D3A359B40C}"/>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'2021.12'!$V$6</c:f>
              <c:strCache>
                <c:ptCount val="1"/>
                <c:pt idx="0">
                  <c:v>件数(万件,左目盛)</c:v>
                </c:pt>
              </c:strCache>
            </c:strRef>
          </c:tx>
          <c:invertIfNegative val="0"/>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'2021.12'!$V$10:$V$30</c:f>
              <c:numCache>
                <c:formatCode>#,##0.0_);[Red]\(#,##0.0\)</c:formatCode>
                <c:ptCount val="21"/>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pt idx="20">
                  <c:v>103.0175</c:v>
                </c:pt>
              </c:numCache>
            </c:numRef>
          </c:val>
          <c:extLst>
            <c:ext xmlns:c16="http://schemas.microsoft.com/office/drawing/2014/chart" uri="{C3380CC4-5D6E-409C-BE32-E72D297353CC}">
              <c16:uniqueId val="{00000000-0677-4E89-9488-F6C333B982E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'2021.12'!$W$6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77-4E89-9488-F6C333B982EA}"/>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77-4E89-9488-F6C333B982EA}"/>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77-4E89-9488-F6C333B982EA}"/>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0677-4E89-9488-F6C333B982EA}"/>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77-4E89-9488-F6C333B982EA}"/>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77-4E89-9488-F6C333B982EA}"/>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677-4E89-9488-F6C333B982EA}"/>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77-4E89-9488-F6C333B982EA}"/>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677-4E89-9488-F6C333B982EA}"/>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677-4E89-9488-F6C333B982EA}"/>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677-4E89-9488-F6C333B982EA}"/>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677-4E89-9488-F6C333B982EA}"/>
                </c:ext>
              </c:extLst>
            </c:dLbl>
            <c:dLbl>
              <c:idx val="1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677-4E89-9488-F6C333B982EA}"/>
                </c:ext>
              </c:extLst>
            </c:dLbl>
            <c:dLbl>
              <c:idx val="20"/>
              <c:layout>
                <c:manualLayout>
                  <c:x val="-4.6159915874433896E-2"/>
                  <c:y val="-6.7115716753022456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677-4E89-9488-F6C333B982EA}"/>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'2021.12'!$U$10:$U$30</c:f>
              <c:strCache>
                <c:ptCount val="21"/>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pt idx="20">
                  <c:v>.12</c:v>
                </c:pt>
              </c:strCache>
            </c:strRef>
          </c:cat>
          <c:val>
            <c:numRef>
              <c:f>'2021.12'!$W$10:$W$30</c:f>
              <c:numCache>
                <c:formatCode>\+0.0%;\-0.0%;0.0%</c:formatCode>
                <c:ptCount val="21"/>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pt idx="20">
                  <c:v>0.27</c:v>
                </c:pt>
              </c:numCache>
            </c:numRef>
          </c:val>
          <c:smooth val="0"/>
          <c:extLst>
            <c:ext xmlns:c16="http://schemas.microsoft.com/office/drawing/2014/chart" uri="{C3380CC4-5D6E-409C-BE32-E72D297353CC}">
              <c16:uniqueId val="{0000000F-0677-4E89-9488-F6C333B982E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7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2DBE-4E2E-AEBA-2D024575009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2DBE-4E2E-AEBA-2D024575009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2DBE-4E2E-AEBA-2D024575009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DBE-4E2E-AEBA-2D024575009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'2021.12'!$K$33:$K$36</c:f>
              <c:strCache>
                <c:ptCount val="4"/>
                <c:pt idx="0">
                  <c:v>全体計</c:v>
                </c:pt>
                <c:pt idx="1">
                  <c:v>正社員</c:v>
                </c:pt>
                <c:pt idx="2">
                  <c:v>アルバイト・パート</c:v>
                </c:pt>
                <c:pt idx="3">
                  <c:v>契約社員他</c:v>
                </c:pt>
              </c:strCache>
            </c:strRef>
          </c:cat>
          <c:val>
            <c:numRef>
              <c:f>'2021.12'!$M$33:$M$36</c:f>
              <c:numCache>
                <c:formatCode>0.0%</c:formatCode>
                <c:ptCount val="4"/>
                <c:pt idx="0">
                  <c:v>0.21709661741664599</c:v>
                </c:pt>
                <c:pt idx="1">
                  <c:v>0.2726877158630443</c:v>
                </c:pt>
                <c:pt idx="2">
                  <c:v>0.20974878229626848</c:v>
                </c:pt>
                <c:pt idx="3">
                  <c:v>0.11177416212003122</c:v>
                </c:pt>
              </c:numCache>
            </c:numRef>
          </c:val>
          <c:extLst>
            <c:ext xmlns:c16="http://schemas.microsoft.com/office/drawing/2014/chart" uri="{C3380CC4-5D6E-409C-BE32-E72D297353CC}">
              <c16:uniqueId val="{00000007-2DBE-4E2E-AEBA-2D024575009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7F-4CAB-B204-7D8455D161A4}"/>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7F-4CAB-B204-7D8455D161A4}"/>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7F-4CAB-B204-7D8455D161A4}"/>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7F-4CAB-B204-7D8455D161A4}"/>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7F-4CAB-B204-7D8455D161A4}"/>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7F-4CAB-B204-7D8455D161A4}"/>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7F-4CAB-B204-7D8455D161A4}"/>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7F-4CAB-B204-7D8455D161A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'2021.12'!$M$40:$M$46</c:f>
              <c:numCache>
                <c:formatCode>0.0%</c:formatCode>
                <c:ptCount val="7"/>
                <c:pt idx="0">
                  <c:v>0.22051480831627179</c:v>
                </c:pt>
                <c:pt idx="1">
                  <c:v>0.40811263519619634</c:v>
                </c:pt>
                <c:pt idx="2">
                  <c:v>0.13007830034811829</c:v>
                </c:pt>
                <c:pt idx="3">
                  <c:v>0.35970951266226847</c:v>
                </c:pt>
                <c:pt idx="4">
                  <c:v>0.26430378690458589</c:v>
                </c:pt>
                <c:pt idx="5">
                  <c:v>0.25385020753521581</c:v>
                </c:pt>
                <c:pt idx="6">
                  <c:v>0.28612837840697036</c:v>
                </c:pt>
              </c:numCache>
            </c:numRef>
          </c:val>
          <c:extLst>
            <c:ext xmlns:c16="http://schemas.microsoft.com/office/drawing/2014/chart" uri="{C3380CC4-5D6E-409C-BE32-E72D297353CC}">
              <c16:uniqueId val="{0000000C-3A7F-4CAB-B204-7D8455D161A4}"/>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'2021.11'!$V$6</c:f>
              <c:strCache>
                <c:ptCount val="1"/>
                <c:pt idx="0">
                  <c:v>件数(万件,左目盛)</c:v>
                </c:pt>
              </c:strCache>
            </c:strRef>
          </c:tx>
          <c:invertIfNegative val="0"/>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'2021.11'!$V$10:$V$29</c:f>
              <c:numCache>
                <c:formatCode>#,##0.0_);[Red]\(#,##0.0\)</c:formatCode>
                <c:ptCount val="20"/>
                <c:pt idx="0">
                  <c:v>99.412350000000004</c:v>
                </c:pt>
                <c:pt idx="1">
                  <c:v>62.632824999999997</c:v>
                </c:pt>
                <c:pt idx="2">
                  <c:v>64.720780000000005</c:v>
                </c:pt>
                <c:pt idx="3">
                  <c:v>73.316599999999994</c:v>
                </c:pt>
                <c:pt idx="4">
                  <c:v>70.727500000000006</c:v>
                </c:pt>
                <c:pt idx="5">
                  <c:v>68.936599999999999</c:v>
                </c:pt>
                <c:pt idx="6">
                  <c:v>76.791799999999995</c:v>
                </c:pt>
                <c:pt idx="7">
                  <c:v>86.370360000000005</c:v>
                </c:pt>
                <c:pt idx="8">
                  <c:v>81.118724999999998</c:v>
                </c:pt>
                <c:pt idx="9">
                  <c:v>84.836200000000005</c:v>
                </c:pt>
                <c:pt idx="10">
                  <c:v>88.342100000000002</c:v>
                </c:pt>
                <c:pt idx="11">
                  <c:v>88.698599999999999</c:v>
                </c:pt>
                <c:pt idx="12">
                  <c:v>86.123699999999999</c:v>
                </c:pt>
                <c:pt idx="13">
                  <c:v>80.461399999999998</c:v>
                </c:pt>
                <c:pt idx="14">
                  <c:v>83.302475000000001</c:v>
                </c:pt>
                <c:pt idx="15">
                  <c:v>86.104550000000003</c:v>
                </c:pt>
                <c:pt idx="16">
                  <c:v>92.137640000000005</c:v>
                </c:pt>
                <c:pt idx="17" formatCode="#,##0.0_ ">
                  <c:v>94.471450000000004</c:v>
                </c:pt>
                <c:pt idx="18" formatCode="#,##0.0_ ">
                  <c:v>92.290424999999999</c:v>
                </c:pt>
                <c:pt idx="19" formatCode="#,##0.0_ ">
                  <c:v>109.2</c:v>
                </c:pt>
              </c:numCache>
            </c:numRef>
          </c:val>
          <c:extLst>
            <c:ext xmlns:c16="http://schemas.microsoft.com/office/drawing/2014/chart" uri="{C3380CC4-5D6E-409C-BE32-E72D297353CC}">
              <c16:uniqueId val="{00000000-A57E-4A84-B9C5-81EC9CACA88D}"/>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'2021.11'!$W$6</c:f>
              <c:strCache>
                <c:ptCount val="1"/>
                <c:pt idx="0">
                  <c:v>対前年同月（右目盛）</c:v>
                </c:pt>
              </c:strCache>
            </c:strRef>
          </c:tx>
          <c:spPr>
            <a:ln w="50800">
              <a:solidFill>
                <a:srgbClr val="FFC000"/>
              </a:solidFill>
            </a:ln>
          </c:spPr>
          <c:marker>
            <c:symbol val="none"/>
          </c:marker>
          <c:dLbls>
            <c:dLbl>
              <c:idx val="0"/>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57E-4A84-B9C5-81EC9CACA88D}"/>
                </c:ext>
              </c:extLst>
            </c:dLbl>
            <c:dLbl>
              <c:idx val="1"/>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57E-4A84-B9C5-81EC9CACA88D}"/>
                </c:ext>
              </c:extLst>
            </c:dLbl>
            <c:dLbl>
              <c:idx val="7"/>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57E-4A84-B9C5-81EC9CACA88D}"/>
                </c:ext>
              </c:extLst>
            </c:dLbl>
            <c:dLbl>
              <c:idx val="8"/>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A57E-4A84-B9C5-81EC9CACA88D}"/>
                </c:ext>
              </c:extLst>
            </c:dLbl>
            <c:dLbl>
              <c:idx val="9"/>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57E-4A84-B9C5-81EC9CACA88D}"/>
                </c:ext>
              </c:extLst>
            </c:dLbl>
            <c:dLbl>
              <c:idx val="11"/>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7E-4A84-B9C5-81EC9CACA88D}"/>
                </c:ext>
              </c:extLst>
            </c:dLbl>
            <c:dLbl>
              <c:idx val="1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7E-4A84-B9C5-81EC9CACA88D}"/>
                </c:ext>
              </c:extLst>
            </c:dLbl>
            <c:dLbl>
              <c:idx val="1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7E-4A84-B9C5-81EC9CACA88D}"/>
                </c:ext>
              </c:extLst>
            </c:dLbl>
            <c:dLbl>
              <c:idx val="1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7E-4A84-B9C5-81EC9CACA88D}"/>
                </c:ext>
              </c:extLst>
            </c:dLbl>
            <c:dLbl>
              <c:idx val="1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7E-4A84-B9C5-81EC9CACA88D}"/>
                </c:ext>
              </c:extLst>
            </c:dLbl>
            <c:dLbl>
              <c:idx val="1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7E-4A84-B9C5-81EC9CACA88D}"/>
                </c:ext>
              </c:extLst>
            </c:dLbl>
            <c:dLbl>
              <c:idx val="1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7E-4A84-B9C5-81EC9CACA88D}"/>
                </c:ext>
              </c:extLst>
            </c:dLbl>
            <c:dLbl>
              <c:idx val="19"/>
              <c:spPr>
                <a:noFill/>
                <a:ln>
                  <a:noFill/>
                </a:ln>
                <a:effectLst/>
              </c:spPr>
              <c:txPr>
                <a:bodyPr/>
                <a:lstStyle/>
                <a:p>
                  <a:pPr>
                    <a:defRPr sz="900">
                      <a:solidFill>
                        <a:schemeClr val="accent4">
                          <a:lumMod val="75000"/>
                        </a:schemeClr>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F-A57E-4A84-B9C5-81EC9CACA88D}"/>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'2021.11'!$U$10:$U$29</c:f>
              <c:strCache>
                <c:ptCount val="20"/>
                <c:pt idx="0">
                  <c:v>.4</c:v>
                </c:pt>
                <c:pt idx="1">
                  <c:v>.5</c:v>
                </c:pt>
                <c:pt idx="2">
                  <c:v>.6</c:v>
                </c:pt>
                <c:pt idx="3">
                  <c:v>.7</c:v>
                </c:pt>
                <c:pt idx="4">
                  <c:v>.8</c:v>
                </c:pt>
                <c:pt idx="5">
                  <c:v>.9</c:v>
                </c:pt>
                <c:pt idx="6">
                  <c:v>.10</c:v>
                </c:pt>
                <c:pt idx="7">
                  <c:v>.11</c:v>
                </c:pt>
                <c:pt idx="8">
                  <c:v>.12</c:v>
                </c:pt>
                <c:pt idx="9">
                  <c:v>2021
.1</c:v>
                </c:pt>
                <c:pt idx="10">
                  <c:v>.2</c:v>
                </c:pt>
                <c:pt idx="11">
                  <c:v>.3</c:v>
                </c:pt>
                <c:pt idx="12">
                  <c:v>.4</c:v>
                </c:pt>
                <c:pt idx="13">
                  <c:v>.5</c:v>
                </c:pt>
                <c:pt idx="14">
                  <c:v>.6</c:v>
                </c:pt>
                <c:pt idx="15">
                  <c:v>.7</c:v>
                </c:pt>
                <c:pt idx="16">
                  <c:v>.8</c:v>
                </c:pt>
                <c:pt idx="17">
                  <c:v>.9</c:v>
                </c:pt>
                <c:pt idx="18">
                  <c:v>.10</c:v>
                </c:pt>
                <c:pt idx="19">
                  <c:v>.11</c:v>
                </c:pt>
              </c:strCache>
            </c:strRef>
          </c:cat>
          <c:val>
            <c:numRef>
              <c:f>'2021.11'!$W$10:$W$29</c:f>
              <c:numCache>
                <c:formatCode>\+0.0%;\-0.0%;0.0%</c:formatCode>
                <c:ptCount val="20"/>
                <c:pt idx="0">
                  <c:v>-0.37403007178869785</c:v>
                </c:pt>
                <c:pt idx="1">
                  <c:v>-0.57840430906154261</c:v>
                </c:pt>
                <c:pt idx="2">
                  <c:v>-0.58213837399746615</c:v>
                </c:pt>
                <c:pt idx="3">
                  <c:v>-0.5196407385558206</c:v>
                </c:pt>
                <c:pt idx="4">
                  <c:v>-0.46782846200438666</c:v>
                </c:pt>
                <c:pt idx="5">
                  <c:v>-0.55544731386491897</c:v>
                </c:pt>
                <c:pt idx="6">
                  <c:v>-0.48935331918596969</c:v>
                </c:pt>
                <c:pt idx="7">
                  <c:v>-0.44245865863032408</c:v>
                </c:pt>
                <c:pt idx="8">
                  <c:v>-0.43381637214930224</c:v>
                </c:pt>
                <c:pt idx="9">
                  <c:v>-0.41899999999999998</c:v>
                </c:pt>
                <c:pt idx="10">
                  <c:v>-0.46300000000000002</c:v>
                </c:pt>
                <c:pt idx="11">
                  <c:v>-0.40300000000000002</c:v>
                </c:pt>
                <c:pt idx="12">
                  <c:v>-0.13367177216915205</c:v>
                </c:pt>
                <c:pt idx="13">
                  <c:v>0.28465161838061698</c:v>
                </c:pt>
                <c:pt idx="14">
                  <c:v>0.28710554786268028</c:v>
                </c:pt>
                <c:pt idx="15">
                  <c:v>0.17442093604995312</c:v>
                </c:pt>
                <c:pt idx="16">
                  <c:v>0.30271382571917616</c:v>
                </c:pt>
                <c:pt idx="17">
                  <c:v>0.370410141198528</c:v>
                </c:pt>
                <c:pt idx="18">
                  <c:v>0.20182734473429753</c:v>
                </c:pt>
                <c:pt idx="19">
                  <c:v>0.26500000000000001</c:v>
                </c:pt>
              </c:numCache>
            </c:numRef>
          </c:val>
          <c:smooth val="0"/>
          <c:extLst>
            <c:ext xmlns:c16="http://schemas.microsoft.com/office/drawing/2014/chart" uri="{C3380CC4-5D6E-409C-BE32-E72D297353CC}">
              <c16:uniqueId val="{0000000D-A57E-4A84-B9C5-81EC9CACA88D}"/>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AF24-491E-977A-397BA0E964F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AF24-491E-977A-397BA0E964F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AF24-491E-977A-397BA0E964F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24-491E-977A-397BA0E964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'2021.11'!$K$33:$K$36</c:f>
              <c:strCache>
                <c:ptCount val="4"/>
                <c:pt idx="0">
                  <c:v>全体計</c:v>
                </c:pt>
                <c:pt idx="1">
                  <c:v>正社員</c:v>
                </c:pt>
                <c:pt idx="2">
                  <c:v>アルバイト・パート</c:v>
                </c:pt>
                <c:pt idx="3">
                  <c:v>契約社員他</c:v>
                </c:pt>
              </c:strCache>
            </c:strRef>
          </c:cat>
          <c:val>
            <c:numRef>
              <c:f>'2021.11'!$M$33:$M$36</c:f>
              <c:numCache>
                <c:formatCode>0.0%</c:formatCode>
                <c:ptCount val="4"/>
                <c:pt idx="0">
                  <c:v>0.22449614124992423</c:v>
                </c:pt>
                <c:pt idx="1">
                  <c:v>0.4432405565094053</c:v>
                </c:pt>
                <c:pt idx="2">
                  <c:v>0.1769155415880912</c:v>
                </c:pt>
                <c:pt idx="3">
                  <c:v>0.20635205723437045</c:v>
                </c:pt>
              </c:numCache>
            </c:numRef>
          </c:val>
          <c:extLst>
            <c:ext xmlns:c16="http://schemas.microsoft.com/office/drawing/2014/chart" uri="{C3380CC4-5D6E-409C-BE32-E72D297353CC}">
              <c16:uniqueId val="{00000007-AF24-491E-977A-397BA0E964F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173-4A72-B714-D8DB7088CFE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173-4A72-B714-D8DB7088CFE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173-4A72-B714-D8DB7088CFE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173-4A72-B714-D8DB7088CFE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173-4A72-B714-D8DB7088CFE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173-4A72-B714-D8DB7088CFE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73-4A72-B714-D8DB7088CFE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173-4A72-B714-D8DB7088CFE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'2021.11'!$M$40:$M$46</c:f>
              <c:numCache>
                <c:formatCode>0.0%</c:formatCode>
                <c:ptCount val="7"/>
                <c:pt idx="0">
                  <c:v>0.25678531953879102</c:v>
                </c:pt>
                <c:pt idx="1">
                  <c:v>0.43096833156583303</c:v>
                </c:pt>
                <c:pt idx="2">
                  <c:v>0.16461978990854109</c:v>
                </c:pt>
                <c:pt idx="3">
                  <c:v>0.37915567117715643</c:v>
                </c:pt>
                <c:pt idx="4">
                  <c:v>0.29254205336426931</c:v>
                </c:pt>
                <c:pt idx="5">
                  <c:v>0.32469919469445774</c:v>
                </c:pt>
                <c:pt idx="6">
                  <c:v>0.37961087101347779</c:v>
                </c:pt>
              </c:numCache>
            </c:numRef>
          </c:val>
          <c:extLst>
            <c:ext xmlns:c16="http://schemas.microsoft.com/office/drawing/2014/chart" uri="{C3380CC4-5D6E-409C-BE32-E72D297353CC}">
              <c16:uniqueId val="{0000000C-0173-4A72-B714-D8DB7088CFE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'2021.10'!$V$6</c:f>
              <c:strCache>
                <c:ptCount val="1"/>
                <c:pt idx="0">
                  <c:v>件数(万件,左目盛)</c:v>
                </c:pt>
              </c:strCache>
            </c:strRef>
          </c:tx>
          <c:invertIfNegative val="0"/>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'2021.10'!$V$9:$V$28</c:f>
              <c:numCache>
                <c:formatCode>#,##0.0_);[Red]\(#,##0.0\)</c:formatCode>
                <c:ptCount val="20"/>
                <c:pt idx="0">
                  <c:v>148.58313999999999</c:v>
                </c:pt>
                <c:pt idx="1">
                  <c:v>99.412350000000004</c:v>
                </c:pt>
                <c:pt idx="2">
                  <c:v>62.632824999999997</c:v>
                </c:pt>
                <c:pt idx="3">
                  <c:v>64.720780000000005</c:v>
                </c:pt>
                <c:pt idx="4">
                  <c:v>73.316599999999994</c:v>
                </c:pt>
                <c:pt idx="5">
                  <c:v>70.727500000000006</c:v>
                </c:pt>
                <c:pt idx="6">
                  <c:v>68.936599999999999</c:v>
                </c:pt>
                <c:pt idx="7">
                  <c:v>76.791799999999995</c:v>
                </c:pt>
                <c:pt idx="8">
                  <c:v>86.370360000000005</c:v>
                </c:pt>
                <c:pt idx="9">
                  <c:v>81.118724999999998</c:v>
                </c:pt>
                <c:pt idx="10">
                  <c:v>84.836200000000005</c:v>
                </c:pt>
                <c:pt idx="11">
                  <c:v>88.342100000000002</c:v>
                </c:pt>
                <c:pt idx="12">
                  <c:v>88.698599999999999</c:v>
                </c:pt>
                <c:pt idx="13">
                  <c:v>86.123699999999999</c:v>
                </c:pt>
                <c:pt idx="14">
                  <c:v>80.461399999999998</c:v>
                </c:pt>
                <c:pt idx="15">
                  <c:v>83.302475000000001</c:v>
                </c:pt>
                <c:pt idx="16">
                  <c:v>86.104550000000003</c:v>
                </c:pt>
                <c:pt idx="17">
                  <c:v>92.137640000000005</c:v>
                </c:pt>
                <c:pt idx="18" formatCode="#,##0.0_ ">
                  <c:v>94.471450000000004</c:v>
                </c:pt>
                <c:pt idx="19" formatCode="#,##0.0_ ">
                  <c:v>92.290424999999999</c:v>
                </c:pt>
              </c:numCache>
            </c:numRef>
          </c:val>
          <c:extLst>
            <c:ext xmlns:c16="http://schemas.microsoft.com/office/drawing/2014/chart" uri="{C3380CC4-5D6E-409C-BE32-E72D297353CC}">
              <c16:uniqueId val="{00000000-FD52-4435-880B-95C154FE95A7}"/>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'2021.10'!$W$6</c:f>
              <c:strCache>
                <c:ptCount val="1"/>
                <c:pt idx="0">
                  <c:v>対前年同月（右目盛）</c:v>
                </c:pt>
              </c:strCache>
            </c:strRef>
          </c:tx>
          <c:spPr>
            <a:ln w="50800">
              <a:solidFill>
                <a:srgbClr val="FFC000"/>
              </a:solidFill>
            </a:ln>
          </c:spPr>
          <c:marker>
            <c:symbol val="none"/>
          </c:marker>
          <c:dLbls>
            <c:dLbl>
              <c:idx val="1"/>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52-4435-880B-95C154FE95A7}"/>
                </c:ext>
              </c:extLst>
            </c:dLbl>
            <c:dLbl>
              <c:idx val="2"/>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52-4435-880B-95C154FE95A7}"/>
                </c:ext>
              </c:extLst>
            </c:dLbl>
            <c:dLbl>
              <c:idx val="8"/>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52-4435-880B-95C154FE95A7}"/>
                </c:ext>
              </c:extLst>
            </c:dLbl>
            <c:dLbl>
              <c:idx val="9"/>
              <c:layout>
                <c:manualLayout>
                  <c:x val="-5.3716299837131297E-2"/>
                  <c:y val="-4.8022520500999678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D52-4435-880B-95C154FE95A7}"/>
                </c:ext>
              </c:extLst>
            </c:dLbl>
            <c:dLbl>
              <c:idx val="10"/>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D52-4435-880B-95C154FE95A7}"/>
                </c:ext>
              </c:extLst>
            </c:dLbl>
            <c:dLbl>
              <c:idx val="12"/>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D52-4435-880B-95C154FE95A7}"/>
                </c:ext>
              </c:extLst>
            </c:dLbl>
            <c:dLbl>
              <c:idx val="14"/>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D52-4435-880B-95C154FE95A7}"/>
                </c:ext>
              </c:extLst>
            </c:dLbl>
            <c:dLbl>
              <c:idx val="15"/>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D52-4435-880B-95C154FE95A7}"/>
                </c:ext>
              </c:extLst>
            </c:dLbl>
            <c:dLbl>
              <c:idx val="16"/>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D52-4435-880B-95C154FE95A7}"/>
                </c:ext>
              </c:extLst>
            </c:dLbl>
            <c:dLbl>
              <c:idx val="17"/>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D52-4435-880B-95C154FE95A7}"/>
                </c:ext>
              </c:extLst>
            </c:dLbl>
            <c:dLbl>
              <c:idx val="18"/>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D52-4435-880B-95C154FE95A7}"/>
                </c:ext>
              </c:extLst>
            </c:dLbl>
            <c:dLbl>
              <c:idx val="19"/>
              <c:layout>
                <c:manualLayout>
                  <c:x val="-5.4236274453060784E-2"/>
                  <c:y val="-2.4619966545632605E-2"/>
                </c:manualLayout>
              </c:layout>
              <c:spPr>
                <a:noFill/>
                <a:ln>
                  <a:noFill/>
                </a:ln>
                <a:effectLst/>
              </c:spPr>
              <c:txPr>
                <a:bodyPr/>
                <a:lstStyle/>
                <a:p>
                  <a:pPr>
                    <a:defRPr sz="900">
                      <a:solidFill>
                        <a:schemeClr val="accent4">
                          <a:lumMod val="75000"/>
                        </a:schemeClr>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D52-4435-880B-95C154FE95A7}"/>
                </c:ext>
              </c:extLst>
            </c:dLbl>
            <c:spPr>
              <a:noFill/>
              <a:ln>
                <a:noFill/>
              </a:ln>
              <a:effectLst/>
            </c:spPr>
            <c:txPr>
              <a:bodyPr/>
              <a:lstStyle/>
              <a:p>
                <a:pPr>
                  <a:defRPr sz="700">
                    <a:solidFill>
                      <a:schemeClr val="accent4">
                        <a:lumMod val="75000"/>
                      </a:schemeClr>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'2021.10'!$U$9:$U$28</c:f>
              <c:strCache>
                <c:ptCount val="20"/>
                <c:pt idx="0">
                  <c:v>2020
.3</c:v>
                </c:pt>
                <c:pt idx="1">
                  <c:v>.4</c:v>
                </c:pt>
                <c:pt idx="2">
                  <c:v>.5</c:v>
                </c:pt>
                <c:pt idx="3">
                  <c:v>.6</c:v>
                </c:pt>
                <c:pt idx="4">
                  <c:v>.7</c:v>
                </c:pt>
                <c:pt idx="5">
                  <c:v>.8</c:v>
                </c:pt>
                <c:pt idx="6">
                  <c:v>.9</c:v>
                </c:pt>
                <c:pt idx="7">
                  <c:v>.10</c:v>
                </c:pt>
                <c:pt idx="8">
                  <c:v>.11</c:v>
                </c:pt>
                <c:pt idx="9">
                  <c:v>.12</c:v>
                </c:pt>
                <c:pt idx="10">
                  <c:v>2021
.1</c:v>
                </c:pt>
                <c:pt idx="11">
                  <c:v>.2</c:v>
                </c:pt>
                <c:pt idx="12">
                  <c:v>.3</c:v>
                </c:pt>
                <c:pt idx="13">
                  <c:v>.4</c:v>
                </c:pt>
                <c:pt idx="14">
                  <c:v>.5</c:v>
                </c:pt>
                <c:pt idx="15">
                  <c:v>.6</c:v>
                </c:pt>
                <c:pt idx="16">
                  <c:v>.7</c:v>
                </c:pt>
                <c:pt idx="17">
                  <c:v>.8</c:v>
                </c:pt>
                <c:pt idx="18">
                  <c:v>.9</c:v>
                </c:pt>
                <c:pt idx="19">
                  <c:v>.10</c:v>
                </c:pt>
              </c:strCache>
            </c:strRef>
          </c:cat>
          <c:val>
            <c:numRef>
              <c:f>'2021.10'!$W$9:$W$28</c:f>
              <c:numCache>
                <c:formatCode>\+0.0%;\-0.0%;0.0%</c:formatCode>
                <c:ptCount val="20"/>
                <c:pt idx="0">
                  <c:v>-5.5818424591540405E-2</c:v>
                </c:pt>
                <c:pt idx="1">
                  <c:v>-0.37403007178869785</c:v>
                </c:pt>
                <c:pt idx="2">
                  <c:v>-0.57840430906154261</c:v>
                </c:pt>
                <c:pt idx="3">
                  <c:v>-0.58213837399746615</c:v>
                </c:pt>
                <c:pt idx="4">
                  <c:v>-0.5196407385558206</c:v>
                </c:pt>
                <c:pt idx="5">
                  <c:v>-0.46782846200438666</c:v>
                </c:pt>
                <c:pt idx="6">
                  <c:v>-0.55544731386491897</c:v>
                </c:pt>
                <c:pt idx="7">
                  <c:v>-0.48935331918596969</c:v>
                </c:pt>
                <c:pt idx="8">
                  <c:v>-0.44245865863032408</c:v>
                </c:pt>
                <c:pt idx="9">
                  <c:v>-0.43381637214930224</c:v>
                </c:pt>
                <c:pt idx="10">
                  <c:v>-0.41899999999999998</c:v>
                </c:pt>
                <c:pt idx="11">
                  <c:v>-0.46300000000000002</c:v>
                </c:pt>
                <c:pt idx="12">
                  <c:v>-0.40300000000000002</c:v>
                </c:pt>
                <c:pt idx="13">
                  <c:v>-0.13367177216915205</c:v>
                </c:pt>
                <c:pt idx="14">
                  <c:v>0.28465161838061698</c:v>
                </c:pt>
                <c:pt idx="15">
                  <c:v>0.28710554786268028</c:v>
                </c:pt>
                <c:pt idx="16">
                  <c:v>0.17442093604995312</c:v>
                </c:pt>
                <c:pt idx="17">
                  <c:v>0.30271382571917616</c:v>
                </c:pt>
                <c:pt idx="18">
                  <c:v>0.370410141198528</c:v>
                </c:pt>
                <c:pt idx="19">
                  <c:v>0.20182734473429753</c:v>
                </c:pt>
              </c:numCache>
            </c:numRef>
          </c:val>
          <c:smooth val="0"/>
          <c:extLst>
            <c:ext xmlns:c16="http://schemas.microsoft.com/office/drawing/2014/chart" uri="{C3380CC4-5D6E-409C-BE32-E72D297353CC}">
              <c16:uniqueId val="{0000000D-FD52-4435-880B-95C154FE95A7}"/>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58944665777"/>
          <c:y val="2.6597582037996545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●雇用形態別対前年同月比</a:t>
            </a:r>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D957-4DEB-AEE8-39BFBEA58CA8}"/>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D957-4DEB-AEE8-39BFBEA58CA8}"/>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D957-4DEB-AEE8-39BFBEA58CA8}"/>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957-4DEB-AEE8-39BFBEA58CA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'2021.10'!$K$33:$K$36</c:f>
              <c:strCache>
                <c:ptCount val="4"/>
                <c:pt idx="0">
                  <c:v>全体計</c:v>
                </c:pt>
                <c:pt idx="1">
                  <c:v>正社員</c:v>
                </c:pt>
                <c:pt idx="2">
                  <c:v>アルバイト・パート</c:v>
                </c:pt>
                <c:pt idx="3">
                  <c:v>契約社員他</c:v>
                </c:pt>
              </c:strCache>
            </c:strRef>
          </c:cat>
          <c:val>
            <c:numRef>
              <c:f>'2021.10'!$M$33:$M$36</c:f>
              <c:numCache>
                <c:formatCode>0.0%</c:formatCode>
                <c:ptCount val="4"/>
                <c:pt idx="0">
                  <c:v>0.17500179009362182</c:v>
                </c:pt>
                <c:pt idx="1">
                  <c:v>0.4108582485385337</c:v>
                </c:pt>
                <c:pt idx="2">
                  <c:v>0.11758211535054697</c:v>
                </c:pt>
                <c:pt idx="3">
                  <c:v>0.19084060664387881</c:v>
                </c:pt>
              </c:numCache>
            </c:numRef>
          </c:val>
          <c:extLst>
            <c:ext xmlns:c16="http://schemas.microsoft.com/office/drawing/2014/chart" uri="{C3380CC4-5D6E-409C-BE32-E72D297353CC}">
              <c16:uniqueId val="{00000007-D957-4DEB-AEE8-39BFBEA58CA8}"/>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l">
              <a:defRPr sz="1000" b="0"/>
            </a:pPr>
            <a:r>
              <a:rPr lang="ja-JP" sz="1000" b="0"/>
              <a:t>●地域別対前年同月比</a:t>
            </a:r>
            <a:endParaRPr lang="en-US" sz="1000" b="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46B5-4B83-8E8D-57EE229418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46B5-4B83-8E8D-57EE229418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46B5-4B83-8E8D-57EE229418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46B5-4B83-8E8D-57EE229418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46B5-4B83-8E8D-57EE229418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46B5-4B83-8E8D-57EE229418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B5-4B83-8E8D-57EE229418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6B5-4B83-8E8D-57EE229418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'2021.10'!$K$40:$K$46</c:f>
              <c:strCache>
                <c:ptCount val="7"/>
                <c:pt idx="0">
                  <c:v>全国計</c:v>
                </c:pt>
                <c:pt idx="1">
                  <c:v>北海道・東北</c:v>
                </c:pt>
                <c:pt idx="2">
                  <c:v>関東・甲信越</c:v>
                </c:pt>
                <c:pt idx="3">
                  <c:v>中部・北陸</c:v>
                </c:pt>
                <c:pt idx="4">
                  <c:v>近畿</c:v>
                </c:pt>
                <c:pt idx="5">
                  <c:v>中四国</c:v>
                </c:pt>
                <c:pt idx="6">
                  <c:v>九州・沖縄</c:v>
                </c:pt>
              </c:strCache>
            </c:strRef>
          </c:cat>
          <c:val>
            <c:numRef>
              <c:f>'2021.10'!$M$40:$M$46</c:f>
              <c:numCache>
                <c:formatCode>0.0%</c:formatCode>
                <c:ptCount val="7"/>
                <c:pt idx="0">
                  <c:v>0.21616350262544093</c:v>
                </c:pt>
                <c:pt idx="1">
                  <c:v>0.32594697417235752</c:v>
                </c:pt>
                <c:pt idx="2">
                  <c:v>0.13646259468938227</c:v>
                </c:pt>
                <c:pt idx="3">
                  <c:v>0.32448721344280629</c:v>
                </c:pt>
                <c:pt idx="4">
                  <c:v>0.24368598013918219</c:v>
                </c:pt>
                <c:pt idx="5">
                  <c:v>0.31126668331904384</c:v>
                </c:pt>
                <c:pt idx="6">
                  <c:v>0.3223995315490864</c:v>
                </c:pt>
              </c:numCache>
            </c:numRef>
          </c:val>
          <c:extLst>
            <c:ext xmlns:c16="http://schemas.microsoft.com/office/drawing/2014/chart" uri="{C3380CC4-5D6E-409C-BE32-E72D297353CC}">
              <c16:uniqueId val="{0000000C-46B5-4B83-8E8D-57EE229418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4803149606299213" l="0.23622047244094491" r="0.23622047244094491" t="0.74803149606299213" header="0.31496062992125984" footer="0.31496062992125984"/>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0" i="0" u="none" strike="noStrike" baseline="0">
                <a:solidFill>
                  <a:srgbClr val="000000"/>
                </a:solidFill>
                <a:latin typeface="ＭＳ Ｐゴシック"/>
                <a:ea typeface="ＭＳ Ｐゴシック"/>
                <a:cs typeface="ＭＳ Ｐゴシック"/>
              </a:defRPr>
            </a:pPr>
            <a:r>
              <a:rPr lang="ja-JP" altLang="en-US"/>
              <a:t>求人意欲の先行き（３ヵ月後の見込み）</a:t>
            </a:r>
          </a:p>
        </c:rich>
      </c:tx>
      <c:layout>
        <c:manualLayout>
          <c:xMode val="edge"/>
          <c:yMode val="edge"/>
          <c:x val="0.46551724137931044"/>
          <c:y val="0"/>
        </c:manualLayout>
      </c:layout>
      <c:overlay val="0"/>
      <c:spPr>
        <a:noFill/>
        <a:ln w="25400">
          <a:noFill/>
        </a:ln>
      </c:spPr>
    </c:title>
    <c:autoTitleDeleted val="0"/>
    <c:plotArea>
      <c:layout/>
      <c:lineChart>
        <c:grouping val="standard"/>
        <c:varyColors val="0"/>
        <c:ser>
          <c:idx val="0"/>
          <c:order val="0"/>
          <c:tx>
            <c:v>正社員</c:v>
          </c:tx>
          <c:spPr>
            <a:ln w="25400">
              <a:solidFill>
                <a:srgbClr val="000000"/>
              </a:solid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B4-4084-8244-8912FB1063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63.377192982456101</c:v>
              </c:pt>
              <c:pt idx="1">
                <c:v>57.5</c:v>
              </c:pt>
              <c:pt idx="2">
                <c:v>72.8</c:v>
              </c:pt>
              <c:pt idx="3">
                <c:v>60</c:v>
              </c:pt>
              <c:pt idx="4">
                <c:v>60.7</c:v>
              </c:pt>
              <c:pt idx="5">
                <c:v>62.7</c:v>
              </c:pt>
              <c:pt idx="6">
                <c:v>72.2</c:v>
              </c:pt>
              <c:pt idx="7">
                <c:v>58.7</c:v>
              </c:pt>
              <c:pt idx="8">
                <c:v>65</c:v>
              </c:pt>
              <c:pt idx="9">
                <c:v>60.4</c:v>
              </c:pt>
              <c:pt idx="10">
                <c:v>68.05</c:v>
              </c:pt>
              <c:pt idx="11">
                <c:v>48.2</c:v>
              </c:pt>
            </c:numLit>
          </c:val>
          <c:smooth val="0"/>
          <c:extLst>
            <c:ext xmlns:c16="http://schemas.microsoft.com/office/drawing/2014/chart" uri="{C3380CC4-5D6E-409C-BE32-E72D297353CC}">
              <c16:uniqueId val="{00000001-67B4-4084-8244-8912FB1063B8}"/>
            </c:ext>
          </c:extLst>
        </c:ser>
        <c:ser>
          <c:idx val="1"/>
          <c:order val="1"/>
          <c:tx>
            <c:v>アルバイト・パート</c:v>
          </c:tx>
          <c:spPr>
            <a:ln w="38100">
              <a:solidFill>
                <a:srgbClr val="000000"/>
              </a:solidFill>
              <a:prstDash val="sysDash"/>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B4-4084-8244-8912FB1063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65.570175438596394</c:v>
              </c:pt>
              <c:pt idx="1">
                <c:v>62.1</c:v>
              </c:pt>
              <c:pt idx="2">
                <c:v>70</c:v>
              </c:pt>
              <c:pt idx="3">
                <c:v>61.7</c:v>
              </c:pt>
              <c:pt idx="4">
                <c:v>61.3</c:v>
              </c:pt>
              <c:pt idx="5">
                <c:v>65.099999999999895</c:v>
              </c:pt>
              <c:pt idx="6">
                <c:v>68.900000000000006</c:v>
              </c:pt>
              <c:pt idx="7">
                <c:v>60.3</c:v>
              </c:pt>
              <c:pt idx="8">
                <c:v>66.7</c:v>
              </c:pt>
              <c:pt idx="9">
                <c:v>61.1</c:v>
              </c:pt>
              <c:pt idx="10">
                <c:v>71.61</c:v>
              </c:pt>
              <c:pt idx="11">
                <c:v>50.4</c:v>
              </c:pt>
            </c:numLit>
          </c:val>
          <c:smooth val="0"/>
          <c:extLst>
            <c:ext xmlns:c16="http://schemas.microsoft.com/office/drawing/2014/chart" uri="{C3380CC4-5D6E-409C-BE32-E72D297353CC}">
              <c16:uniqueId val="{00000003-67B4-4084-8244-8912FB1063B8}"/>
            </c:ext>
          </c:extLst>
        </c:ser>
        <c:ser>
          <c:idx val="2"/>
          <c:order val="2"/>
          <c:tx>
            <c:v>派遣・業務請負</c:v>
          </c:tx>
          <c:spPr>
            <a:ln w="38100">
              <a:pattFill prst="pct50">
                <a:fgClr>
                  <a:srgbClr val="000000"/>
                </a:fgClr>
                <a:bgClr>
                  <a:srgbClr val="FFFFFF"/>
                </a:bgClr>
              </a:pattFill>
              <a:prstDash val="solid"/>
            </a:ln>
          </c:spPr>
          <c:marker>
            <c:symbol val="none"/>
          </c:marker>
          <c:dLbls>
            <c:dLbl>
              <c:idx val="10"/>
              <c:numFmt formatCode="0.0_);[Red]\(0.0\)" sourceLinked="0"/>
              <c:spPr>
                <a:noFill/>
                <a:ln w="25400">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B4-4084-8244-8912FB1063B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12"/>
              <c:pt idx="0">
                <c:v>第１四半期
平成１７年度</c:v>
              </c:pt>
              <c:pt idx="1">
                <c:v>第２四半期</c:v>
              </c:pt>
              <c:pt idx="2">
                <c:v>第３四半期</c:v>
              </c:pt>
              <c:pt idx="3">
                <c:v>第４四半期</c:v>
              </c:pt>
              <c:pt idx="4">
                <c:v>第１四半期
平成１８年度</c:v>
              </c:pt>
              <c:pt idx="5">
                <c:v>第２四半期</c:v>
              </c:pt>
              <c:pt idx="6">
                <c:v>第３四半期</c:v>
              </c:pt>
              <c:pt idx="7">
                <c:v>第４四半期</c:v>
              </c:pt>
              <c:pt idx="8">
                <c:v>６月
平成１９年度</c:v>
              </c:pt>
              <c:pt idx="9">
                <c:v>９月</c:v>
              </c:pt>
              <c:pt idx="10">
                <c:v>１２月</c:v>
              </c:pt>
              <c:pt idx="11">
                <c:v>３月</c:v>
              </c:pt>
            </c:strLit>
          </c:cat>
          <c:val>
            <c:numLit>
              <c:formatCode>General</c:formatCode>
              <c:ptCount val="12"/>
              <c:pt idx="0">
                <c:v>66.228070175438503</c:v>
              </c:pt>
              <c:pt idx="1">
                <c:v>64.3</c:v>
              </c:pt>
              <c:pt idx="2">
                <c:v>69</c:v>
              </c:pt>
              <c:pt idx="3">
                <c:v>64.3</c:v>
              </c:pt>
              <c:pt idx="4">
                <c:v>60.5</c:v>
              </c:pt>
              <c:pt idx="5">
                <c:v>65.3</c:v>
              </c:pt>
              <c:pt idx="6">
                <c:v>69.099999999999895</c:v>
              </c:pt>
              <c:pt idx="7">
                <c:v>59</c:v>
              </c:pt>
              <c:pt idx="8">
                <c:v>62</c:v>
              </c:pt>
              <c:pt idx="9">
                <c:v>59.1</c:v>
              </c:pt>
              <c:pt idx="10">
                <c:v>65.040000000000006</c:v>
              </c:pt>
              <c:pt idx="11">
                <c:v>49.1</c:v>
              </c:pt>
            </c:numLit>
          </c:val>
          <c:smooth val="0"/>
          <c:extLst>
            <c:ext xmlns:c16="http://schemas.microsoft.com/office/drawing/2014/chart" uri="{C3380CC4-5D6E-409C-BE32-E72D297353CC}">
              <c16:uniqueId val="{00000005-67B4-4084-8244-8912FB1063B8}"/>
            </c:ext>
          </c:extLst>
        </c:ser>
        <c:dLbls>
          <c:showLegendKey val="0"/>
          <c:showVal val="0"/>
          <c:showCatName val="0"/>
          <c:showSerName val="0"/>
          <c:showPercent val="0"/>
          <c:showBubbleSize val="0"/>
        </c:dLbls>
        <c:smooth val="0"/>
        <c:axId val="138834304"/>
        <c:axId val="138835840"/>
      </c:lineChart>
      <c:catAx>
        <c:axId val="138834304"/>
        <c:scaling>
          <c:orientation val="minMax"/>
        </c:scaling>
        <c:delete val="0"/>
        <c:axPos val="b"/>
        <c:numFmt formatCode="General" sourceLinked="1"/>
        <c:majorTickMark val="none"/>
        <c:minorTickMark val="none"/>
        <c:tickLblPos val="nextTo"/>
        <c:spPr>
          <a:ln w="3175">
            <a:solidFill>
              <a:srgbClr val="000000"/>
            </a:solidFill>
            <a:prstDash val="solid"/>
          </a:ln>
        </c:spPr>
        <c:txPr>
          <a:bodyPr rot="0" vert="horz"/>
          <a:lstStyle/>
          <a:p>
            <a:pPr>
              <a:defRPr sz="150" b="0" i="0" u="none" strike="noStrike" baseline="0">
                <a:solidFill>
                  <a:srgbClr val="000000"/>
                </a:solidFill>
                <a:latin typeface="ＭＳ Ｐゴシック"/>
                <a:ea typeface="ＭＳ Ｐゴシック"/>
                <a:cs typeface="ＭＳ Ｐゴシック"/>
              </a:defRPr>
            </a:pPr>
            <a:endParaRPr lang="ja-JP"/>
          </a:p>
        </c:txPr>
        <c:crossAx val="138835840"/>
        <c:crosses val="autoZero"/>
        <c:auto val="1"/>
        <c:lblAlgn val="l"/>
        <c:lblOffset val="100"/>
        <c:tickLblSkip val="1"/>
        <c:tickMarkSkip val="1"/>
        <c:noMultiLvlLbl val="0"/>
      </c:catAx>
      <c:valAx>
        <c:axId val="138835840"/>
        <c:scaling>
          <c:orientation val="minMax"/>
          <c:min val="4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ＭＳ Ｐゴシック"/>
                <a:ea typeface="ＭＳ Ｐゴシック"/>
                <a:cs typeface="ＭＳ Ｐゴシック"/>
              </a:defRPr>
            </a:pPr>
            <a:endParaRPr lang="ja-JP"/>
          </a:p>
        </c:txPr>
        <c:crossAx val="138834304"/>
        <c:crosses val="autoZero"/>
        <c:crossBetween val="between"/>
        <c:maj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'2021.09'!$V$6</c:f>
              <c:strCache>
                <c:ptCount val="1"/>
                <c:pt idx="0">
                  <c:v>件数(万件,左目盛)</c:v>
                </c:pt>
              </c:strCache>
            </c:strRef>
          </c:tx>
          <c:invertIfNegative val="0"/>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'2021.09'!$V$8:$V$27</c:f>
              <c:numCache>
                <c:formatCode>#,##0.0_);[Red]\(#,##0.0\)</c:formatCode>
                <c:ptCount val="20"/>
                <c:pt idx="0">
                  <c:v>164.58605</c:v>
                </c:pt>
                <c:pt idx="1">
                  <c:v>148.58313999999999</c:v>
                </c:pt>
                <c:pt idx="2">
                  <c:v>99.412350000000004</c:v>
                </c:pt>
                <c:pt idx="3">
                  <c:v>62.632824999999997</c:v>
                </c:pt>
                <c:pt idx="4">
                  <c:v>64.720780000000005</c:v>
                </c:pt>
                <c:pt idx="5">
                  <c:v>73.316599999999994</c:v>
                </c:pt>
                <c:pt idx="6">
                  <c:v>70.727500000000006</c:v>
                </c:pt>
                <c:pt idx="7">
                  <c:v>68.936599999999999</c:v>
                </c:pt>
                <c:pt idx="8">
                  <c:v>76.791799999999995</c:v>
                </c:pt>
                <c:pt idx="9">
                  <c:v>86.370360000000005</c:v>
                </c:pt>
                <c:pt idx="10">
                  <c:v>81.118724999999998</c:v>
                </c:pt>
                <c:pt idx="11">
                  <c:v>84.836200000000005</c:v>
                </c:pt>
                <c:pt idx="12">
                  <c:v>88.342100000000002</c:v>
                </c:pt>
                <c:pt idx="13">
                  <c:v>88.698599999999999</c:v>
                </c:pt>
                <c:pt idx="14">
                  <c:v>86.123699999999999</c:v>
                </c:pt>
                <c:pt idx="15">
                  <c:v>80.461399999999998</c:v>
                </c:pt>
                <c:pt idx="16">
                  <c:v>83.302475000000001</c:v>
                </c:pt>
                <c:pt idx="17">
                  <c:v>86.104550000000003</c:v>
                </c:pt>
                <c:pt idx="18">
                  <c:v>92.137640000000005</c:v>
                </c:pt>
                <c:pt idx="19" formatCode="#,##0.0_ ">
                  <c:v>94.471450000000004</c:v>
                </c:pt>
              </c:numCache>
            </c:numRef>
          </c:val>
          <c:extLst>
            <c:ext xmlns:c16="http://schemas.microsoft.com/office/drawing/2014/chart" uri="{C3380CC4-5D6E-409C-BE32-E72D297353CC}">
              <c16:uniqueId val="{00000000-FFF0-4DAA-99E4-99EF8B22C0D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'2021.09'!$W$6</c:f>
              <c:strCache>
                <c:ptCount val="1"/>
                <c:pt idx="0">
                  <c:v>対前年同月（右目盛）</c:v>
                </c:pt>
              </c:strCache>
            </c:strRef>
          </c:tx>
          <c:spPr>
            <a:ln w="50800">
              <a:solidFill>
                <a:srgbClr val="FFC000"/>
              </a:solidFill>
            </a:ln>
          </c:spPr>
          <c:marker>
            <c:symbol val="none"/>
          </c:marker>
          <c:dLbls>
            <c:dLbl>
              <c:idx val="2"/>
              <c:layout>
                <c:manualLayout>
                  <c:x val="-3.618910831112393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F0-4DAA-99E4-99EF8B22C0D5}"/>
                </c:ext>
              </c:extLst>
            </c:dLbl>
            <c:dLbl>
              <c:idx val="3"/>
              <c:layout>
                <c:manualLayout>
                  <c:x val="-4.9256705847085802E-2"/>
                  <c:y val="-2.03886690329513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FF0-4DAA-99E4-99EF8B22C0D5}"/>
                </c:ext>
              </c:extLst>
            </c:dLbl>
            <c:dLbl>
              <c:idx val="9"/>
              <c:layout>
                <c:manualLayout>
                  <c:x val="-5.0606418875589101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F0-4DAA-99E4-99EF8B22C0D5}"/>
                </c:ext>
              </c:extLst>
            </c:dLbl>
            <c:dLbl>
              <c:idx val="10"/>
              <c:layout>
                <c:manualLayout>
                  <c:x val="-5.3716299837131297E-2"/>
                  <c:y val="-4.8022520500999678E-2"/>
                </c:manualLayout>
              </c:layout>
              <c:spPr>
                <a:noFill/>
                <a:ln>
                  <a:noFill/>
                </a:ln>
                <a:effectLst/>
              </c:spPr>
              <c:txPr>
                <a:bodyPr wrap="square" lIns="38100" tIns="19050" rIns="38100" bIns="19050" anchor="ctr">
                  <a:noAutofit/>
                </a:bodyPr>
                <a:lstStyle/>
                <a:p>
                  <a:pPr>
                    <a:defRPr sz="8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15:layout>
                    <c:manualLayout>
                      <c:w val="7.5470475577511242E-2"/>
                      <c:h val="5.1140032366420521E-2"/>
                    </c:manualLayout>
                  </c15:layout>
                </c:ext>
                <c:ext xmlns:c16="http://schemas.microsoft.com/office/drawing/2014/chart" uri="{C3380CC4-5D6E-409C-BE32-E72D297353CC}">
                  <c16:uniqueId val="{00000004-FFF0-4DAA-99E4-99EF8B22C0D5}"/>
                </c:ext>
              </c:extLst>
            </c:dLbl>
            <c:dLbl>
              <c:idx val="11"/>
              <c:layout>
                <c:manualLayout>
                  <c:x val="-3.988303029879043E-2"/>
                  <c:y val="-4.4568289067493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FF0-4DAA-99E4-99EF8B22C0D5}"/>
                </c:ext>
              </c:extLst>
            </c:dLbl>
            <c:dLbl>
              <c:idx val="13"/>
              <c:layout>
                <c:manualLayout>
                  <c:x val="-4.6215043446993356E-2"/>
                  <c:y val="-5.49309833680116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FF0-4DAA-99E4-99EF8B22C0D5}"/>
                </c:ext>
              </c:extLst>
            </c:dLbl>
            <c:dLbl>
              <c:idx val="15"/>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F0-4DAA-99E4-99EF8B22C0D5}"/>
                </c:ext>
              </c:extLst>
            </c:dLbl>
            <c:dLbl>
              <c:idx val="16"/>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FF0-4DAA-99E4-99EF8B22C0D5}"/>
                </c:ext>
              </c:extLst>
            </c:dLbl>
            <c:dLbl>
              <c:idx val="17"/>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F0-4DAA-99E4-99EF8B22C0D5}"/>
                </c:ext>
              </c:extLst>
            </c:dLbl>
            <c:dLbl>
              <c:idx val="18"/>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FF0-4DAA-99E4-99EF8B22C0D5}"/>
                </c:ext>
              </c:extLst>
            </c:dLbl>
            <c:dLbl>
              <c:idx val="19"/>
              <c:layout>
                <c:manualLayout>
                  <c:x val="-5.3446595018843343E-2"/>
                  <c:y val="-3.8945779445963037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FF0-4DAA-99E4-99EF8B22C0D5}"/>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'2021.09'!$U$8:$U$27</c:f>
              <c:strCache>
                <c:ptCount val="20"/>
                <c:pt idx="0">
                  <c:v>.2</c:v>
                </c:pt>
                <c:pt idx="1">
                  <c:v>.3</c:v>
                </c:pt>
                <c:pt idx="2">
                  <c:v>.4</c:v>
                </c:pt>
                <c:pt idx="3">
                  <c:v>.5</c:v>
                </c:pt>
                <c:pt idx="4">
                  <c:v>.6</c:v>
                </c:pt>
                <c:pt idx="5">
                  <c:v>.7</c:v>
                </c:pt>
                <c:pt idx="6">
                  <c:v>.8</c:v>
                </c:pt>
                <c:pt idx="7">
                  <c:v>.9</c:v>
                </c:pt>
                <c:pt idx="8">
                  <c:v>.10</c:v>
                </c:pt>
                <c:pt idx="9">
                  <c:v>.11</c:v>
                </c:pt>
                <c:pt idx="10">
                  <c:v>.12</c:v>
                </c:pt>
                <c:pt idx="11">
                  <c:v>2021
.1</c:v>
                </c:pt>
                <c:pt idx="12">
                  <c:v>.2</c:v>
                </c:pt>
                <c:pt idx="13">
                  <c:v>.3</c:v>
                </c:pt>
                <c:pt idx="14">
                  <c:v>.4</c:v>
                </c:pt>
                <c:pt idx="15">
                  <c:v>.5</c:v>
                </c:pt>
                <c:pt idx="16">
                  <c:v>.6</c:v>
                </c:pt>
                <c:pt idx="17">
                  <c:v>.7</c:v>
                </c:pt>
                <c:pt idx="18">
                  <c:v>.8</c:v>
                </c:pt>
                <c:pt idx="19">
                  <c:v>.9</c:v>
                </c:pt>
              </c:strCache>
            </c:strRef>
          </c:cat>
          <c:val>
            <c:numRef>
              <c:f>'2021.09'!$W$8:$W$27</c:f>
              <c:numCache>
                <c:formatCode>\+0.0%;\-0.0%;0.0%</c:formatCode>
                <c:ptCount val="20"/>
                <c:pt idx="0">
                  <c:v>0.18652110245515696</c:v>
                </c:pt>
                <c:pt idx="1">
                  <c:v>-5.5818424591540405E-2</c:v>
                </c:pt>
                <c:pt idx="2">
                  <c:v>-0.37403007178869785</c:v>
                </c:pt>
                <c:pt idx="3">
                  <c:v>-0.57840430906154261</c:v>
                </c:pt>
                <c:pt idx="4">
                  <c:v>-0.58213837399746615</c:v>
                </c:pt>
                <c:pt idx="5">
                  <c:v>-0.5196407385558206</c:v>
                </c:pt>
                <c:pt idx="6">
                  <c:v>-0.46782846200438666</c:v>
                </c:pt>
                <c:pt idx="7">
                  <c:v>-0.55544731386491897</c:v>
                </c:pt>
                <c:pt idx="8">
                  <c:v>-0.48935331918596969</c:v>
                </c:pt>
                <c:pt idx="9">
                  <c:v>-0.44245865863032408</c:v>
                </c:pt>
                <c:pt idx="10">
                  <c:v>-0.43381637214930224</c:v>
                </c:pt>
                <c:pt idx="11">
                  <c:v>-0.41899999999999998</c:v>
                </c:pt>
                <c:pt idx="12">
                  <c:v>-0.46300000000000002</c:v>
                </c:pt>
                <c:pt idx="13">
                  <c:v>-0.40300000000000002</c:v>
                </c:pt>
                <c:pt idx="14">
                  <c:v>-0.13367177216915205</c:v>
                </c:pt>
                <c:pt idx="15">
                  <c:v>0.28465161838061698</c:v>
                </c:pt>
                <c:pt idx="16">
                  <c:v>0.28710554786268028</c:v>
                </c:pt>
                <c:pt idx="17">
                  <c:v>0.17442093604995312</c:v>
                </c:pt>
                <c:pt idx="18">
                  <c:v>0.30271382571917616</c:v>
                </c:pt>
                <c:pt idx="19">
                  <c:v>0.370410141198528</c:v>
                </c:pt>
              </c:numCache>
            </c:numRef>
          </c:val>
          <c:smooth val="0"/>
          <c:extLst>
            <c:ext xmlns:c16="http://schemas.microsoft.com/office/drawing/2014/chart" uri="{C3380CC4-5D6E-409C-BE32-E72D297353CC}">
              <c16:uniqueId val="{0000000C-FFF0-4DAA-99E4-99EF8B22C0D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6903862041052385"/>
          <c:y val="4.041450777202072E-2"/>
          <c:w val="0.44778167434344496"/>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795-4B84-B3F0-60B7B1CF417E}"/>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795-4B84-B3F0-60B7B1CF417E}"/>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795-4B84-B3F0-60B7B1CF417E}"/>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95-4B84-B3F0-60B7B1CF417E}"/>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'2021.09'!$K$33:$K$36</c:f>
              <c:strCache>
                <c:ptCount val="4"/>
                <c:pt idx="0">
                  <c:v>全体計</c:v>
                </c:pt>
                <c:pt idx="1">
                  <c:v>正社員</c:v>
                </c:pt>
                <c:pt idx="2">
                  <c:v>アルバイト・パート</c:v>
                </c:pt>
                <c:pt idx="3">
                  <c:v>契約社員他</c:v>
                </c:pt>
              </c:strCache>
            </c:strRef>
          </c:cat>
          <c:val>
            <c:numRef>
              <c:f>'2021.09'!$M$33:$M$36</c:f>
              <c:numCache>
                <c:formatCode>0.0%</c:formatCode>
                <c:ptCount val="4"/>
                <c:pt idx="0">
                  <c:v>0.36408528393894191</c:v>
                </c:pt>
                <c:pt idx="1">
                  <c:v>0.63877121059423869</c:v>
                </c:pt>
                <c:pt idx="2">
                  <c:v>0.2998010601240515</c:v>
                </c:pt>
                <c:pt idx="3">
                  <c:v>0.33084764363651709</c:v>
                </c:pt>
              </c:numCache>
            </c:numRef>
          </c:val>
          <c:extLst>
            <c:ext xmlns:c16="http://schemas.microsoft.com/office/drawing/2014/chart" uri="{C3380CC4-5D6E-409C-BE32-E72D297353CC}">
              <c16:uniqueId val="{00000007-E795-4B84-B3F0-60B7B1CF417E}"/>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530409485608498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C6CE-42CF-A796-E734AD31382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C6CE-42CF-A796-E734AD31382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C6CE-42CF-A796-E734AD31382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C6CE-42CF-A796-E734AD31382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C6CE-42CF-A796-E734AD31382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C6CE-42CF-A796-E734AD31382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6CE-42CF-A796-E734AD31382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6CE-42CF-A796-E734AD3138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'2021.09'!$M$40:$M$46</c:f>
              <c:numCache>
                <c:formatCode>0.0%</c:formatCode>
                <c:ptCount val="7"/>
                <c:pt idx="0">
                  <c:v>0.41250169750466803</c:v>
                </c:pt>
                <c:pt idx="1">
                  <c:v>0.4828932999293376</c:v>
                </c:pt>
                <c:pt idx="2">
                  <c:v>0.37400153395996982</c:v>
                </c:pt>
                <c:pt idx="3">
                  <c:v>0.48013355382709677</c:v>
                </c:pt>
                <c:pt idx="4">
                  <c:v>0.35532642829104666</c:v>
                </c:pt>
                <c:pt idx="5">
                  <c:v>0.54101497070625104</c:v>
                </c:pt>
                <c:pt idx="6">
                  <c:v>0.51315006353853332</c:v>
                </c:pt>
              </c:numCache>
            </c:numRef>
          </c:val>
          <c:extLst>
            <c:ext xmlns:c16="http://schemas.microsoft.com/office/drawing/2014/chart" uri="{C3380CC4-5D6E-409C-BE32-E72D297353CC}">
              <c16:uniqueId val="{0000000C-C6CE-42CF-A796-E734AD31382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'2021.8'!$V$6</c:f>
              <c:strCache>
                <c:ptCount val="1"/>
                <c:pt idx="0">
                  <c:v>件数(万件,左目盛)</c:v>
                </c:pt>
              </c:strCache>
            </c:strRef>
          </c:tx>
          <c:invertIfNegative val="0"/>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'2021.8'!$V$7:$V$26</c:f>
              <c:numCache>
                <c:formatCode>#,##0.0_);[Red]\(#,##0.0\)</c:formatCode>
                <c:ptCount val="20"/>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pt idx="19">
                  <c:v>92.137640000000005</c:v>
                </c:pt>
              </c:numCache>
            </c:numRef>
          </c:val>
          <c:extLst>
            <c:ext xmlns:c16="http://schemas.microsoft.com/office/drawing/2014/chart" uri="{C3380CC4-5D6E-409C-BE32-E72D297353CC}">
              <c16:uniqueId val="{00000000-7B7C-4FDD-B84E-6606FD9A719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'2021.8'!$W$6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7C-4FDD-B84E-6606FD9A7192}"/>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7C-4FDD-B84E-6606FD9A7192}"/>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B7C-4FDD-B84E-6606FD9A7192}"/>
                </c:ext>
              </c:extLst>
            </c:dLbl>
            <c:dLbl>
              <c:idx val="17"/>
              <c:layout>
                <c:manualLayout>
                  <c:x val="-4.2160610364992003E-2"/>
                  <c:y val="-2.8074197979138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B7C-4FDD-B84E-6606FD9A7192}"/>
                </c:ext>
              </c:extLst>
            </c:dLbl>
            <c:dLbl>
              <c:idx val="18"/>
              <c:layout>
                <c:manualLayout>
                  <c:x val="-5.2481108143296241E-2"/>
                  <c:y val="3.4879033903145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B7C-4FDD-B84E-6606FD9A7192}"/>
                </c:ext>
              </c:extLst>
            </c:dLbl>
            <c:dLbl>
              <c:idx val="19"/>
              <c:layout>
                <c:manualLayout>
                  <c:x val="-5.1487242433036477E-2"/>
                  <c:y val="-4.534535514666884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7C-4FDD-B84E-6606FD9A7192}"/>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'2021.8'!$U$7:$U$26</c:f>
              <c:strCache>
                <c:ptCount val="20"/>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pt idx="19">
                  <c:v>.8</c:v>
                </c:pt>
              </c:strCache>
            </c:strRef>
          </c:cat>
          <c:val>
            <c:numRef>
              <c:f>'2021.8'!$W$7:$W$26</c:f>
              <c:numCache>
                <c:formatCode>\+0.0%;\-0.0%;0.0%</c:formatCode>
                <c:ptCount val="20"/>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pt idx="19">
                  <c:v>0.30271382571917616</c:v>
                </c:pt>
              </c:numCache>
            </c:numRef>
          </c:val>
          <c:smooth val="0"/>
          <c:extLst>
            <c:ext xmlns:c16="http://schemas.microsoft.com/office/drawing/2014/chart" uri="{C3380CC4-5D6E-409C-BE32-E72D297353CC}">
              <c16:uniqueId val="{00000007-7B7C-4FDD-B84E-6606FD9A719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078451958211102"/>
          <c:y val="0.11830269904938218"/>
          <c:w val="0.71316885389326334"/>
          <c:h val="0.56903483639676178"/>
        </c:manualLayout>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02B-4B97-8306-457D2B23A5BC}"/>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02B-4B97-8306-457D2B23A5BC}"/>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02B-4B97-8306-457D2B23A5BC}"/>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02B-4B97-8306-457D2B23A5BC}"/>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'2021.8'!$K$33:$K$36</c:f>
              <c:strCache>
                <c:ptCount val="4"/>
                <c:pt idx="0">
                  <c:v>全体計</c:v>
                </c:pt>
                <c:pt idx="1">
                  <c:v>正社員</c:v>
                </c:pt>
                <c:pt idx="2">
                  <c:v>アルバイト・パート</c:v>
                </c:pt>
                <c:pt idx="3">
                  <c:v>契約社員他</c:v>
                </c:pt>
              </c:strCache>
            </c:strRef>
          </c:cat>
          <c:val>
            <c:numRef>
              <c:f>'2021.8'!$M$33:$M$36</c:f>
              <c:numCache>
                <c:formatCode>\+0.0%;\-0.0%;0.0%</c:formatCode>
                <c:ptCount val="4"/>
                <c:pt idx="0">
                  <c:v>0.2947029785309796</c:v>
                </c:pt>
                <c:pt idx="1">
                  <c:v>0.58579246423811027</c:v>
                </c:pt>
                <c:pt idx="2">
                  <c:v>0.21662338134856141</c:v>
                </c:pt>
                <c:pt idx="3">
                  <c:v>0.3523105656350054</c:v>
                </c:pt>
              </c:numCache>
            </c:numRef>
          </c:val>
          <c:extLst>
            <c:ext xmlns:c16="http://schemas.microsoft.com/office/drawing/2014/chart" uri="{C3380CC4-5D6E-409C-BE32-E72D297353CC}">
              <c16:uniqueId val="{00000007-302B-4B97-8306-457D2B23A5BC}"/>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F42-4641-9AF6-51F8F8127BB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F42-4641-9AF6-51F8F8127BB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F42-4641-9AF6-51F8F8127BB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F42-4641-9AF6-51F8F8127BB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F42-4641-9AF6-51F8F8127BB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F42-4641-9AF6-51F8F8127BB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F42-4641-9AF6-51F8F8127BB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F42-4641-9AF6-51F8F8127BB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'2021.8'!$K$40:$K$46</c:f>
              <c:strCache>
                <c:ptCount val="7"/>
                <c:pt idx="0">
                  <c:v>全国系</c:v>
                </c:pt>
                <c:pt idx="1">
                  <c:v>北海道・東北</c:v>
                </c:pt>
                <c:pt idx="2">
                  <c:v>関東・甲信越</c:v>
                </c:pt>
                <c:pt idx="3">
                  <c:v>中部・北陸</c:v>
                </c:pt>
                <c:pt idx="4">
                  <c:v>近畿</c:v>
                </c:pt>
                <c:pt idx="5">
                  <c:v>中四国</c:v>
                </c:pt>
                <c:pt idx="6">
                  <c:v>九州・沖縄</c:v>
                </c:pt>
              </c:strCache>
            </c:strRef>
          </c:cat>
          <c:val>
            <c:numRef>
              <c:f>'2021.8'!$M$40:$M$46</c:f>
              <c:numCache>
                <c:formatCode>\+0.0%;\-0.0%;0.0%</c:formatCode>
                <c:ptCount val="7"/>
                <c:pt idx="0">
                  <c:v>0.33908654149325268</c:v>
                </c:pt>
                <c:pt idx="1">
                  <c:v>0.4664989433430613</c:v>
                </c:pt>
                <c:pt idx="2">
                  <c:v>0.28037659691334782</c:v>
                </c:pt>
                <c:pt idx="3">
                  <c:v>0.43260194927993023</c:v>
                </c:pt>
                <c:pt idx="4">
                  <c:v>0.27334989061188564</c:v>
                </c:pt>
                <c:pt idx="5">
                  <c:v>0.46018400291851003</c:v>
                </c:pt>
                <c:pt idx="6">
                  <c:v>0.49482819621636254</c:v>
                </c:pt>
              </c:numCache>
            </c:numRef>
          </c:val>
          <c:extLst>
            <c:ext xmlns:c16="http://schemas.microsoft.com/office/drawing/2014/chart" uri="{C3380CC4-5D6E-409C-BE32-E72D297353CC}">
              <c16:uniqueId val="{0000000C-FF42-4641-9AF6-51F8F8127BB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'2021.7'!$V$6</c:f>
              <c:strCache>
                <c:ptCount val="1"/>
                <c:pt idx="0">
                  <c:v>件数(万件,左目盛)</c:v>
                </c:pt>
              </c:strCache>
            </c:strRef>
          </c:tx>
          <c:invertIfNegative val="0"/>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'2021.7'!$V$7:$V$25</c:f>
              <c:numCache>
                <c:formatCode>#,##0.0_);[Red]\(#,##0.0\)</c:formatCode>
                <c:ptCount val="19"/>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pt idx="18">
                  <c:v>86.104550000000003</c:v>
                </c:pt>
              </c:numCache>
            </c:numRef>
          </c:val>
          <c:extLst>
            <c:ext xmlns:c16="http://schemas.microsoft.com/office/drawing/2014/chart" uri="{C3380CC4-5D6E-409C-BE32-E72D297353CC}">
              <c16:uniqueId val="{00000000-3E4D-4E39-BC98-99009C2FD86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'2021.7'!$W$6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4D-4E39-BC98-99009C2FD863}"/>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4D-4E39-BC98-99009C2FD863}"/>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E4D-4E39-BC98-99009C2FD863}"/>
                </c:ext>
              </c:extLst>
            </c:dLbl>
            <c:dLbl>
              <c:idx val="17"/>
              <c:layout>
                <c:manualLayout>
                  <c:x val="-3.2363889998412471E-2"/>
                  <c:y val="-4.8799586580174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E4D-4E39-BC98-99009C2FD863}"/>
                </c:ext>
              </c:extLst>
            </c:dLbl>
            <c:dLbl>
              <c:idx val="18"/>
              <c:layout>
                <c:manualLayout>
                  <c:x val="-5.2481108143296241E-2"/>
                  <c:y val="3.48790339031455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E4D-4E39-BC98-99009C2FD86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'2021.7'!$U$7:$U$25</c:f>
              <c:strCache>
                <c:ptCount val="19"/>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pt idx="18">
                  <c:v>.7</c:v>
                </c:pt>
              </c:strCache>
            </c:strRef>
          </c:cat>
          <c:val>
            <c:numRef>
              <c:f>'2021.7'!$W$7:$W$25</c:f>
              <c:numCache>
                <c:formatCode>\+0.0%;\-0.0%;0.0%</c:formatCode>
                <c:ptCount val="19"/>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pt idx="18">
                  <c:v>0.17442093604995312</c:v>
                </c:pt>
              </c:numCache>
            </c:numRef>
          </c:val>
          <c:smooth val="0"/>
          <c:extLst>
            <c:ext xmlns:c16="http://schemas.microsoft.com/office/drawing/2014/chart" uri="{C3380CC4-5D6E-409C-BE32-E72D297353CC}">
              <c16:uniqueId val="{00000006-3E4D-4E39-BC98-99009C2FD86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3F5-4AFD-902C-86DDDCE97AF7}"/>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3F5-4AFD-902C-86DDDCE97AF7}"/>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3F5-4AFD-902C-86DDDCE97AF7}"/>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5-4AFD-902C-86DDDCE97A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'2021.7'!$K$33:$K$36</c:f>
              <c:strCache>
                <c:ptCount val="4"/>
                <c:pt idx="0">
                  <c:v>全体計</c:v>
                </c:pt>
                <c:pt idx="1">
                  <c:v>正社員</c:v>
                </c:pt>
                <c:pt idx="2">
                  <c:v>アルバイト・パート</c:v>
                </c:pt>
                <c:pt idx="3">
                  <c:v>契約社員他</c:v>
                </c:pt>
              </c:strCache>
            </c:strRef>
          </c:cat>
          <c:val>
            <c:numRef>
              <c:f>'2021.7'!$M$33:$M$36</c:f>
              <c:numCache>
                <c:formatCode>\+0.0%;\-0.0%;0.0%</c:formatCode>
                <c:ptCount val="4"/>
                <c:pt idx="0">
                  <c:v>0.1549912325137357</c:v>
                </c:pt>
                <c:pt idx="1">
                  <c:v>0.6331372700228779</c:v>
                </c:pt>
                <c:pt idx="2">
                  <c:v>5.400235417816357E-2</c:v>
                </c:pt>
                <c:pt idx="3">
                  <c:v>0.13026902362109416</c:v>
                </c:pt>
              </c:numCache>
            </c:numRef>
          </c:val>
          <c:extLst>
            <c:ext xmlns:c16="http://schemas.microsoft.com/office/drawing/2014/chart" uri="{C3380CC4-5D6E-409C-BE32-E72D297353CC}">
              <c16:uniqueId val="{00000007-93F5-4AFD-902C-86DDDCE97AF7}"/>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82E-4492-AA1D-F1BBE47D7B09}"/>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82E-4492-AA1D-F1BBE47D7B09}"/>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82E-4492-AA1D-F1BBE47D7B09}"/>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82E-4492-AA1D-F1BBE47D7B09}"/>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82E-4492-AA1D-F1BBE47D7B09}"/>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82E-4492-AA1D-F1BBE47D7B09}"/>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2E-4492-AA1D-F1BBE47D7B09}"/>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82E-4492-AA1D-F1BBE47D7B0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'2021.7'!$K$40:$K$46</c:f>
              <c:strCache>
                <c:ptCount val="7"/>
                <c:pt idx="0">
                  <c:v>全国系</c:v>
                </c:pt>
                <c:pt idx="1">
                  <c:v>北海道・東北</c:v>
                </c:pt>
                <c:pt idx="2">
                  <c:v>関東・甲信越</c:v>
                </c:pt>
                <c:pt idx="3">
                  <c:v>中部・北陸</c:v>
                </c:pt>
                <c:pt idx="4">
                  <c:v>近畿</c:v>
                </c:pt>
                <c:pt idx="5">
                  <c:v>中四国</c:v>
                </c:pt>
                <c:pt idx="6">
                  <c:v>九州・沖縄</c:v>
                </c:pt>
              </c:strCache>
            </c:strRef>
          </c:cat>
          <c:val>
            <c:numRef>
              <c:f>'2021.7'!$M$40:$M$46</c:f>
              <c:numCache>
                <c:formatCode>\+0.0%;\-0.0%;0.0%</c:formatCode>
                <c:ptCount val="7"/>
                <c:pt idx="0">
                  <c:v>0.19290486415128227</c:v>
                </c:pt>
                <c:pt idx="1">
                  <c:v>0.4172249313118277</c:v>
                </c:pt>
                <c:pt idx="2">
                  <c:v>7.0981010883853557E-2</c:v>
                </c:pt>
                <c:pt idx="3">
                  <c:v>0.34512442332980386</c:v>
                </c:pt>
                <c:pt idx="4">
                  <c:v>0.20443245495717788</c:v>
                </c:pt>
                <c:pt idx="5">
                  <c:v>0.3869623219758429</c:v>
                </c:pt>
                <c:pt idx="6">
                  <c:v>0.4137253869643045</c:v>
                </c:pt>
              </c:numCache>
            </c:numRef>
          </c:val>
          <c:extLst>
            <c:ext xmlns:c16="http://schemas.microsoft.com/office/drawing/2014/chart" uri="{C3380CC4-5D6E-409C-BE32-E72D297353CC}">
              <c16:uniqueId val="{0000000C-082E-4492-AA1D-F1BBE47D7B09}"/>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'2021.6'!$V$6</c:f>
              <c:strCache>
                <c:ptCount val="1"/>
                <c:pt idx="0">
                  <c:v>件数(万件,左目盛)</c:v>
                </c:pt>
              </c:strCache>
            </c:strRef>
          </c:tx>
          <c:invertIfNegative val="0"/>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'2021.6'!$V$7:$V$24</c:f>
              <c:numCache>
                <c:formatCode>#,##0.0_);[Red]\(#,##0.0\)</c:formatCode>
                <c:ptCount val="18"/>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pt idx="17">
                  <c:v>83.302475000000001</c:v>
                </c:pt>
              </c:numCache>
            </c:numRef>
          </c:val>
          <c:extLst>
            <c:ext xmlns:c16="http://schemas.microsoft.com/office/drawing/2014/chart" uri="{C3380CC4-5D6E-409C-BE32-E72D297353CC}">
              <c16:uniqueId val="{00000000-1D7A-4E99-A638-8A2BC87085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'2021.6'!$W$6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7A-4E99-A638-8A2BC8708569}"/>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7A-4E99-A638-8A2BC8708569}"/>
                </c:ext>
              </c:extLst>
            </c:dLbl>
            <c:dLbl>
              <c:idx val="16"/>
              <c:layout>
                <c:manualLayout>
                  <c:x val="-8.7749301462982057E-2"/>
                  <c:y val="-3.1175118654209674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7A-4E99-A638-8A2BC8708569}"/>
                </c:ext>
              </c:extLst>
            </c:dLbl>
            <c:dLbl>
              <c:idx val="17"/>
              <c:layout>
                <c:manualLayout>
                  <c:x val="-4.9997986658255514E-2"/>
                  <c:y val="-4.5345355146668861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7A-4E99-A638-8A2BC8708569}"/>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'2021.6'!$U$7:$U$24</c:f>
              <c:strCache>
                <c:ptCount val="18"/>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pt idx="17">
                  <c:v>.6</c:v>
                </c:pt>
              </c:strCache>
            </c:strRef>
          </c:cat>
          <c:val>
            <c:numRef>
              <c:f>'2021.6'!$W$7:$W$24</c:f>
              <c:numCache>
                <c:formatCode>\+0.0%;\-0.0%;0.0%</c:formatCode>
                <c:ptCount val="18"/>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pt idx="17">
                  <c:v>0.28710554786268028</c:v>
                </c:pt>
              </c:numCache>
            </c:numRef>
          </c:val>
          <c:smooth val="0"/>
          <c:extLst>
            <c:ext xmlns:c16="http://schemas.microsoft.com/office/drawing/2014/chart" uri="{C3380CC4-5D6E-409C-BE32-E72D297353CC}">
              <c16:uniqueId val="{00000005-1D7A-4E99-A638-8A2BC87085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152576900012205"/>
          <c:y val="6.8048359240069092E-2"/>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975" b="0" i="0" u="none" strike="noStrike" baseline="0">
                <a:solidFill>
                  <a:srgbClr val="000000"/>
                </a:solidFill>
                <a:latin typeface="ＭＳ Ｐゴシック"/>
                <a:ea typeface="ＭＳ Ｐゴシック"/>
              </a:rPr>
              <a:t>求人意欲の先行き（3カ月後の見込み）</a:t>
            </a:r>
          </a:p>
        </c:rich>
      </c:tx>
      <c:layout>
        <c:manualLayout>
          <c:xMode val="edge"/>
          <c:yMode val="edge"/>
          <c:x val="0.35627530541969166"/>
          <c:y val="3.3707853825964064E-2"/>
        </c:manualLayout>
      </c:layout>
      <c:overlay val="0"/>
      <c:spPr>
        <a:noFill/>
        <a:ln w="25400">
          <a:noFill/>
        </a:ln>
      </c:spPr>
    </c:title>
    <c:autoTitleDeleted val="0"/>
    <c:plotArea>
      <c:layout>
        <c:manualLayout>
          <c:layoutTarget val="inner"/>
          <c:xMode val="edge"/>
          <c:yMode val="edge"/>
          <c:x val="4.8583059978939962E-2"/>
          <c:y val="0.16683535344598779"/>
          <c:w val="0.94736966958932922"/>
          <c:h val="0.71254681647940121"/>
        </c:manualLayout>
      </c:layout>
      <c:lineChart>
        <c:grouping val="standard"/>
        <c:varyColors val="0"/>
        <c:ser>
          <c:idx val="1"/>
          <c:order val="0"/>
          <c:tx>
            <c:strRef>
              <c:f>'ウォッチャー調査 (2023.03)'!$C$6</c:f>
              <c:strCache>
                <c:ptCount val="1"/>
                <c:pt idx="0">
                  <c:v>正社員</c:v>
                </c:pt>
              </c:strCache>
            </c:strRef>
          </c:tx>
          <c:spPr>
            <a:ln w="38100">
              <a:solidFill>
                <a:srgbClr val="000000"/>
              </a:solidFill>
              <a:prstDash val="solid"/>
            </a:ln>
          </c:spPr>
          <c:marker>
            <c:symbol val="none"/>
          </c:marker>
          <c:dLbls>
            <c:dLbl>
              <c:idx val="15"/>
              <c:layout>
                <c:manualLayout>
                  <c:x val="-5.4274084124831716E-3"/>
                  <c:y val="4.7733627052476642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E7-4E40-B6C9-80C20F219D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(2023.03)'!$R$6:$AI$6</c:f>
              <c:strCache>
                <c:ptCount val="15"/>
                <c:pt idx="0">
                  <c:v>6</c:v>
                </c:pt>
                <c:pt idx="1">
                  <c:v>9</c:v>
                </c:pt>
                <c:pt idx="2">
                  <c:v>12</c:v>
                </c:pt>
                <c:pt idx="3">
                  <c:v>.3
2020</c:v>
                </c:pt>
                <c:pt idx="4">
                  <c:v>6</c:v>
                </c:pt>
                <c:pt idx="5">
                  <c:v>9</c:v>
                </c:pt>
                <c:pt idx="6">
                  <c:v>12</c:v>
                </c:pt>
                <c:pt idx="7">
                  <c:v>.3
2021</c:v>
                </c:pt>
                <c:pt idx="8">
                  <c:v>6</c:v>
                </c:pt>
                <c:pt idx="9">
                  <c:v>9</c:v>
                </c:pt>
                <c:pt idx="10">
                  <c:v>12</c:v>
                </c:pt>
                <c:pt idx="11">
                  <c:v>.3
2022</c:v>
                </c:pt>
                <c:pt idx="12">
                  <c:v>6</c:v>
                </c:pt>
                <c:pt idx="13">
                  <c:v>9</c:v>
                </c:pt>
                <c:pt idx="14">
                  <c:v>12</c:v>
                </c:pt>
              </c:strCache>
            </c:strRef>
          </c:cat>
          <c:val>
            <c:numRef>
              <c:f>'ウォッチャー調査 (2023.03)'!$L$57:$AJ$57</c:f>
              <c:numCache>
                <c:formatCode>0.0_ </c:formatCode>
                <c:ptCount val="16"/>
                <c:pt idx="0">
                  <c:v>63.679245283018865</c:v>
                </c:pt>
                <c:pt idx="1">
                  <c:v>58.333333333333343</c:v>
                </c:pt>
                <c:pt idx="2">
                  <c:v>65.827338129496411</c:v>
                </c:pt>
                <c:pt idx="3">
                  <c:v>42.234848484848484</c:v>
                </c:pt>
                <c:pt idx="4">
                  <c:v>52.1484375</c:v>
                </c:pt>
                <c:pt idx="5">
                  <c:v>49.624060150375932</c:v>
                </c:pt>
                <c:pt idx="6">
                  <c:v>53.125000000000007</c:v>
                </c:pt>
                <c:pt idx="7">
                  <c:v>66.315789473684205</c:v>
                </c:pt>
                <c:pt idx="8">
                  <c:v>69.471153846153854</c:v>
                </c:pt>
                <c:pt idx="9">
                  <c:v>71.153846153846146</c:v>
                </c:pt>
                <c:pt idx="10">
                  <c:v>79.391891891891888</c:v>
                </c:pt>
                <c:pt idx="11">
                  <c:v>68.84615384615384</c:v>
                </c:pt>
                <c:pt idx="12">
                  <c:v>74.264705882352942</c:v>
                </c:pt>
                <c:pt idx="13">
                  <c:v>73.48484848484847</c:v>
                </c:pt>
                <c:pt idx="14">
                  <c:v>79.044117647058826</c:v>
                </c:pt>
                <c:pt idx="15">
                  <c:v>71.808510638297875</c:v>
                </c:pt>
              </c:numCache>
            </c:numRef>
          </c:val>
          <c:smooth val="0"/>
          <c:extLst>
            <c:ext xmlns:c16="http://schemas.microsoft.com/office/drawing/2014/chart" uri="{C3380CC4-5D6E-409C-BE32-E72D297353CC}">
              <c16:uniqueId val="{00000001-67E7-4E40-B6C9-80C20F219D32}"/>
            </c:ext>
          </c:extLst>
        </c:ser>
        <c:ser>
          <c:idx val="2"/>
          <c:order val="1"/>
          <c:tx>
            <c:strRef>
              <c:f>'ウォッチャー調査 (2023.03)'!$C$14</c:f>
              <c:strCache>
                <c:ptCount val="1"/>
                <c:pt idx="0">
                  <c:v>アルバイト・パート</c:v>
                </c:pt>
              </c:strCache>
            </c:strRef>
          </c:tx>
          <c:spPr>
            <a:ln w="38100">
              <a:solidFill>
                <a:srgbClr val="000000"/>
              </a:solidFill>
              <a:prstDash val="sysDash"/>
            </a:ln>
          </c:spPr>
          <c:marker>
            <c:symbol val="none"/>
          </c:marker>
          <c:dLbls>
            <c:dLbl>
              <c:idx val="15"/>
              <c:layout>
                <c:manualLayout>
                  <c:x val="-9.0456806874718645E-3"/>
                  <c:y val="-3.791195402281549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E7-4E40-B6C9-80C20F219D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(2023.03)'!$R$6:$AI$6</c:f>
              <c:strCache>
                <c:ptCount val="15"/>
                <c:pt idx="0">
                  <c:v>6</c:v>
                </c:pt>
                <c:pt idx="1">
                  <c:v>9</c:v>
                </c:pt>
                <c:pt idx="2">
                  <c:v>12</c:v>
                </c:pt>
                <c:pt idx="3">
                  <c:v>.3
2020</c:v>
                </c:pt>
                <c:pt idx="4">
                  <c:v>6</c:v>
                </c:pt>
                <c:pt idx="5">
                  <c:v>9</c:v>
                </c:pt>
                <c:pt idx="6">
                  <c:v>12</c:v>
                </c:pt>
                <c:pt idx="7">
                  <c:v>.3
2021</c:v>
                </c:pt>
                <c:pt idx="8">
                  <c:v>6</c:v>
                </c:pt>
                <c:pt idx="9">
                  <c:v>9</c:v>
                </c:pt>
                <c:pt idx="10">
                  <c:v>12</c:v>
                </c:pt>
                <c:pt idx="11">
                  <c:v>.3
2022</c:v>
                </c:pt>
                <c:pt idx="12">
                  <c:v>6</c:v>
                </c:pt>
                <c:pt idx="13">
                  <c:v>9</c:v>
                </c:pt>
                <c:pt idx="14">
                  <c:v>12</c:v>
                </c:pt>
              </c:strCache>
            </c:strRef>
          </c:cat>
          <c:val>
            <c:numRef>
              <c:f>'ウォッチャー調査 (2023.03)'!$L$65:$AJ$65</c:f>
              <c:numCache>
                <c:formatCode>0.0_ </c:formatCode>
                <c:ptCount val="16"/>
                <c:pt idx="0">
                  <c:v>63.915094339622641</c:v>
                </c:pt>
                <c:pt idx="1">
                  <c:v>56.111111111111114</c:v>
                </c:pt>
                <c:pt idx="2">
                  <c:v>69.7841726618705</c:v>
                </c:pt>
                <c:pt idx="3">
                  <c:v>43.18181818181818</c:v>
                </c:pt>
                <c:pt idx="4">
                  <c:v>53.3203125</c:v>
                </c:pt>
                <c:pt idx="5">
                  <c:v>49.060150375939848</c:v>
                </c:pt>
                <c:pt idx="6">
                  <c:v>52.604166666666671</c:v>
                </c:pt>
                <c:pt idx="7">
                  <c:v>65.526315789473685</c:v>
                </c:pt>
                <c:pt idx="8">
                  <c:v>67.067307692307693</c:v>
                </c:pt>
                <c:pt idx="9">
                  <c:v>70.833333333333329</c:v>
                </c:pt>
                <c:pt idx="10">
                  <c:v>78.040540540540547</c:v>
                </c:pt>
                <c:pt idx="11">
                  <c:v>70</c:v>
                </c:pt>
                <c:pt idx="12">
                  <c:v>72.058823529411768</c:v>
                </c:pt>
                <c:pt idx="13">
                  <c:v>73.106060606060609</c:v>
                </c:pt>
                <c:pt idx="14">
                  <c:v>79.779411764705898</c:v>
                </c:pt>
                <c:pt idx="15">
                  <c:v>70.744680851063833</c:v>
                </c:pt>
              </c:numCache>
            </c:numRef>
          </c:val>
          <c:smooth val="0"/>
          <c:extLst>
            <c:ext xmlns:c16="http://schemas.microsoft.com/office/drawing/2014/chart" uri="{C3380CC4-5D6E-409C-BE32-E72D297353CC}">
              <c16:uniqueId val="{00000003-67E7-4E40-B6C9-80C20F219D32}"/>
            </c:ext>
          </c:extLst>
        </c:ser>
        <c:ser>
          <c:idx val="3"/>
          <c:order val="2"/>
          <c:tx>
            <c:strRef>
              <c:f>'ウォッチャー調査 (2023.03)'!$C$22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2.8946178199909543E-2"/>
                  <c:y val="6.7653526276488921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E7-4E40-B6C9-80C20F219D3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(2023.03)'!$R$6:$AI$6</c:f>
              <c:strCache>
                <c:ptCount val="15"/>
                <c:pt idx="0">
                  <c:v>6</c:v>
                </c:pt>
                <c:pt idx="1">
                  <c:v>9</c:v>
                </c:pt>
                <c:pt idx="2">
                  <c:v>12</c:v>
                </c:pt>
                <c:pt idx="3">
                  <c:v>.3
2020</c:v>
                </c:pt>
                <c:pt idx="4">
                  <c:v>6</c:v>
                </c:pt>
                <c:pt idx="5">
                  <c:v>9</c:v>
                </c:pt>
                <c:pt idx="6">
                  <c:v>12</c:v>
                </c:pt>
                <c:pt idx="7">
                  <c:v>.3
2021</c:v>
                </c:pt>
                <c:pt idx="8">
                  <c:v>6</c:v>
                </c:pt>
                <c:pt idx="9">
                  <c:v>9</c:v>
                </c:pt>
                <c:pt idx="10">
                  <c:v>12</c:v>
                </c:pt>
                <c:pt idx="11">
                  <c:v>.3
2022</c:v>
                </c:pt>
                <c:pt idx="12">
                  <c:v>6</c:v>
                </c:pt>
                <c:pt idx="13">
                  <c:v>9</c:v>
                </c:pt>
                <c:pt idx="14">
                  <c:v>12</c:v>
                </c:pt>
              </c:strCache>
            </c:strRef>
          </c:cat>
          <c:val>
            <c:numRef>
              <c:f>'ウォッチャー調査 (2023.03)'!$L$73:$AJ$73</c:f>
              <c:numCache>
                <c:formatCode>0.0_ </c:formatCode>
                <c:ptCount val="16"/>
                <c:pt idx="0">
                  <c:v>57.783018867924525</c:v>
                </c:pt>
                <c:pt idx="1">
                  <c:v>51.851851851851848</c:v>
                </c:pt>
                <c:pt idx="2">
                  <c:v>56.294964028776974</c:v>
                </c:pt>
                <c:pt idx="3">
                  <c:v>37.878787878787882</c:v>
                </c:pt>
                <c:pt idx="4">
                  <c:v>45.1171875</c:v>
                </c:pt>
                <c:pt idx="5">
                  <c:v>42.481203007518793</c:v>
                </c:pt>
                <c:pt idx="6">
                  <c:v>48.177083333333329</c:v>
                </c:pt>
                <c:pt idx="7">
                  <c:v>58.684210526315795</c:v>
                </c:pt>
                <c:pt idx="8">
                  <c:v>62.980769230769226</c:v>
                </c:pt>
                <c:pt idx="9">
                  <c:v>66.34615384615384</c:v>
                </c:pt>
                <c:pt idx="10">
                  <c:v>68.581081081081081</c:v>
                </c:pt>
                <c:pt idx="11">
                  <c:v>65.384615384615387</c:v>
                </c:pt>
                <c:pt idx="12">
                  <c:v>63.60294117647058</c:v>
                </c:pt>
                <c:pt idx="13">
                  <c:v>60.984848484848477</c:v>
                </c:pt>
                <c:pt idx="14">
                  <c:v>69.852941176470594</c:v>
                </c:pt>
                <c:pt idx="15">
                  <c:v>65.957446808510639</c:v>
                </c:pt>
              </c:numCache>
            </c:numRef>
          </c:val>
          <c:smooth val="0"/>
          <c:extLst>
            <c:ext xmlns:c16="http://schemas.microsoft.com/office/drawing/2014/chart" uri="{C3380CC4-5D6E-409C-BE32-E72D297353CC}">
              <c16:uniqueId val="{00000005-67E7-4E40-B6C9-80C20F219D32}"/>
            </c:ext>
          </c:extLst>
        </c:ser>
        <c:dLbls>
          <c:showLegendKey val="0"/>
          <c:showVal val="0"/>
          <c:showCatName val="0"/>
          <c:showSerName val="0"/>
          <c:showPercent val="0"/>
          <c:showBubbleSize val="0"/>
        </c:dLbls>
        <c:smooth val="0"/>
        <c:axId val="143181696"/>
        <c:axId val="143183232"/>
      </c:lineChart>
      <c:catAx>
        <c:axId val="143181696"/>
        <c:scaling>
          <c:orientation val="minMax"/>
        </c:scaling>
        <c:delete val="0"/>
        <c:axPos val="b"/>
        <c:numFmt formatCode="General" sourceLinked="1"/>
        <c:majorTickMark val="none"/>
        <c:minorTickMark val="none"/>
        <c:tickLblPos val="nextTo"/>
        <c:spPr>
          <a:ln w="9525">
            <a:noFill/>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43183232"/>
        <c:crossesAt val="0"/>
        <c:auto val="1"/>
        <c:lblAlgn val="l"/>
        <c:lblOffset val="100"/>
        <c:tickLblSkip val="1"/>
        <c:tickMarkSkip val="1"/>
        <c:noMultiLvlLbl val="0"/>
      </c:catAx>
      <c:valAx>
        <c:axId val="143183232"/>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43181696"/>
        <c:crosses val="autoZero"/>
        <c:crossBetween val="between"/>
        <c:majorUnit val="10"/>
      </c:valAx>
      <c:spPr>
        <a:noFill/>
        <a:ln w="3175">
          <a:solidFill>
            <a:srgbClr val="000000"/>
          </a:solidFill>
          <a:prstDash val="solid"/>
        </a:ln>
      </c:spPr>
    </c:plotArea>
    <c:legend>
      <c:legendPos val="r"/>
      <c:layout>
        <c:manualLayout>
          <c:xMode val="edge"/>
          <c:yMode val="edge"/>
          <c:x val="0.78833078700983272"/>
          <c:y val="1.4247329059829061E-2"/>
          <c:w val="0.20363251744142563"/>
          <c:h val="0.14606728245507772"/>
        </c:manualLayout>
      </c:layout>
      <c:overlay val="0"/>
      <c:spPr>
        <a:noFill/>
        <a:ln w="3175">
          <a:solidFill>
            <a:srgbClr val="000000"/>
          </a:solidFill>
          <a:prstDash val="solid"/>
        </a:ln>
      </c:spPr>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C2CF-4126-816B-6D0BFB4A9F8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C2CF-4126-816B-6D0BFB4A9F8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C2CF-4126-816B-6D0BFB4A9F8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CF-4126-816B-6D0BFB4A9F8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'2021.6'!$K$33:$K$36</c:f>
              <c:strCache>
                <c:ptCount val="4"/>
                <c:pt idx="0">
                  <c:v>全体計</c:v>
                </c:pt>
                <c:pt idx="1">
                  <c:v>正社員</c:v>
                </c:pt>
                <c:pt idx="2">
                  <c:v>アルバイト・パート</c:v>
                </c:pt>
                <c:pt idx="3">
                  <c:v>契約社員他</c:v>
                </c:pt>
              </c:strCache>
            </c:strRef>
          </c:cat>
          <c:val>
            <c:numRef>
              <c:f>'2021.6'!$M$33:$M$36</c:f>
              <c:numCache>
                <c:formatCode>\+0.0%;\-0.0%;0.0%</c:formatCode>
                <c:ptCount val="4"/>
                <c:pt idx="0">
                  <c:v>0.27373593818454189</c:v>
                </c:pt>
                <c:pt idx="1">
                  <c:v>0.47987549241840699</c:v>
                </c:pt>
                <c:pt idx="2">
                  <c:v>0.22493992744810476</c:v>
                </c:pt>
                <c:pt idx="3">
                  <c:v>0.21986137505090264</c:v>
                </c:pt>
              </c:numCache>
            </c:numRef>
          </c:val>
          <c:extLst>
            <c:ext xmlns:c16="http://schemas.microsoft.com/office/drawing/2014/chart" uri="{C3380CC4-5D6E-409C-BE32-E72D297353CC}">
              <c16:uniqueId val="{00000007-C2CF-4126-816B-6D0BFB4A9F8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0030-4078-BC53-3F345F70FF92}"/>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0030-4078-BC53-3F345F70FF92}"/>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0030-4078-BC53-3F345F70FF92}"/>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0030-4078-BC53-3F345F70FF92}"/>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0030-4078-BC53-3F345F70FF92}"/>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0030-4078-BC53-3F345F70FF92}"/>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0-4078-BC53-3F345F70FF92}"/>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030-4078-BC53-3F345F70FF9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'2021.6'!$K$40:$K$46</c:f>
              <c:strCache>
                <c:ptCount val="7"/>
                <c:pt idx="0">
                  <c:v>全国系</c:v>
                </c:pt>
                <c:pt idx="1">
                  <c:v>北海道・東北</c:v>
                </c:pt>
                <c:pt idx="2">
                  <c:v>関東・甲信越</c:v>
                </c:pt>
                <c:pt idx="3">
                  <c:v>中部・北陸</c:v>
                </c:pt>
                <c:pt idx="4">
                  <c:v>近畿</c:v>
                </c:pt>
                <c:pt idx="5">
                  <c:v>中四国</c:v>
                </c:pt>
                <c:pt idx="6">
                  <c:v>九州・沖縄</c:v>
                </c:pt>
              </c:strCache>
            </c:strRef>
          </c:cat>
          <c:val>
            <c:numRef>
              <c:f>'2021.6'!$M$40:$M$46</c:f>
              <c:numCache>
                <c:formatCode>\+0.0%;\-0.0%;0.0%</c:formatCode>
                <c:ptCount val="7"/>
                <c:pt idx="0">
                  <c:v>0.31356415354324407</c:v>
                </c:pt>
                <c:pt idx="1">
                  <c:v>0.51734875716317097</c:v>
                </c:pt>
                <c:pt idx="2">
                  <c:v>0.24450639903459614</c:v>
                </c:pt>
                <c:pt idx="3">
                  <c:v>0.41169827697400962</c:v>
                </c:pt>
                <c:pt idx="4">
                  <c:v>0.2237779940481881</c:v>
                </c:pt>
                <c:pt idx="5">
                  <c:v>0.53047620301667653</c:v>
                </c:pt>
                <c:pt idx="6">
                  <c:v>0.49061691113028472</c:v>
                </c:pt>
              </c:numCache>
            </c:numRef>
          </c:val>
          <c:extLst>
            <c:ext xmlns:c16="http://schemas.microsoft.com/office/drawing/2014/chart" uri="{C3380CC4-5D6E-409C-BE32-E72D297353CC}">
              <c16:uniqueId val="{0000000C-0030-4078-BC53-3F345F70FF92}"/>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'2021.5'!$V$6</c:f>
              <c:strCache>
                <c:ptCount val="1"/>
                <c:pt idx="0">
                  <c:v>件数(万件,左目盛)</c:v>
                </c:pt>
              </c:strCache>
            </c:strRef>
          </c:tx>
          <c:invertIfNegative val="0"/>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'2021.5'!$V$7:$V$23</c:f>
              <c:numCache>
                <c:formatCode>#,##0.0_);[Red]\(#,##0.0\)</c:formatCode>
                <c:ptCount val="17"/>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pt idx="16">
                  <c:v>80.461399999999998</c:v>
                </c:pt>
              </c:numCache>
            </c:numRef>
          </c:val>
          <c:extLst>
            <c:ext xmlns:c16="http://schemas.microsoft.com/office/drawing/2014/chart" uri="{C3380CC4-5D6E-409C-BE32-E72D297353CC}">
              <c16:uniqueId val="{00000000-814C-4A5B-ABE1-E0F042F7F721}"/>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'2021.5'!$W$6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14C-4A5B-ABE1-E0F042F7F721}"/>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14C-4A5B-ABE1-E0F042F7F721}"/>
                </c:ext>
              </c:extLst>
            </c:dLbl>
            <c:dLbl>
              <c:idx val="16"/>
              <c:layout>
                <c:manualLayout>
                  <c:x val="-8.7749301462982057E-2"/>
                  <c:y val="-3.1175118654209674E-3"/>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14C-4A5B-ABE1-E0F042F7F721}"/>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'2021.5'!$U$7:$U$23</c:f>
              <c:strCache>
                <c:ptCount val="17"/>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pt idx="16">
                  <c:v>.5</c:v>
                </c:pt>
              </c:strCache>
            </c:strRef>
          </c:cat>
          <c:val>
            <c:numRef>
              <c:f>'2021.5'!$W$7:$W$23</c:f>
              <c:numCache>
                <c:formatCode>\+0.0%;\-0.0%;0.0%</c:formatCode>
                <c:ptCount val="17"/>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pt idx="16">
                  <c:v>0.28465161838061698</c:v>
                </c:pt>
              </c:numCache>
            </c:numRef>
          </c:val>
          <c:smooth val="0"/>
          <c:extLst>
            <c:ext xmlns:c16="http://schemas.microsoft.com/office/drawing/2014/chart" uri="{C3380CC4-5D6E-409C-BE32-E72D297353CC}">
              <c16:uniqueId val="{00000004-814C-4A5B-ABE1-E0F042F7F721}"/>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90D3-4D4A-888A-6888FE484691}"/>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90D3-4D4A-888A-6888FE484691}"/>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90D3-4D4A-888A-6888FE484691}"/>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D3-4D4A-888A-6888FE48469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'2021.5'!$K$33:$K$36</c:f>
              <c:strCache>
                <c:ptCount val="4"/>
                <c:pt idx="0">
                  <c:v>全体計</c:v>
                </c:pt>
                <c:pt idx="1">
                  <c:v>正社員</c:v>
                </c:pt>
                <c:pt idx="2">
                  <c:v>アルバイト・パート</c:v>
                </c:pt>
                <c:pt idx="3">
                  <c:v>契約社員他</c:v>
                </c:pt>
              </c:strCache>
            </c:strRef>
          </c:cat>
          <c:val>
            <c:numRef>
              <c:f>'2021.5'!$M$33:$M$36</c:f>
              <c:numCache>
                <c:formatCode>\+0.0%;\-0.0%;0.0%</c:formatCode>
                <c:ptCount val="4"/>
                <c:pt idx="0">
                  <c:v>0.26252161663200302</c:v>
                </c:pt>
                <c:pt idx="1">
                  <c:v>0.19085311275039341</c:v>
                </c:pt>
                <c:pt idx="2">
                  <c:v>0.29760114905115453</c:v>
                </c:pt>
                <c:pt idx="3">
                  <c:v>0.14127577219463605</c:v>
                </c:pt>
              </c:numCache>
            </c:numRef>
          </c:val>
          <c:extLst>
            <c:ext xmlns:c16="http://schemas.microsoft.com/office/drawing/2014/chart" uri="{C3380CC4-5D6E-409C-BE32-E72D297353CC}">
              <c16:uniqueId val="{00000007-90D3-4D4A-888A-6888FE484691}"/>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74D-49D7-A1D3-2E67D9164371}"/>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74D-49D7-A1D3-2E67D9164371}"/>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74D-49D7-A1D3-2E67D9164371}"/>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74D-49D7-A1D3-2E67D9164371}"/>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74D-49D7-A1D3-2E67D9164371}"/>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74D-49D7-A1D3-2E67D9164371}"/>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4D-49D7-A1D3-2E67D9164371}"/>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4D-49D7-A1D3-2E67D916437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'2021.5'!$K$40:$K$46</c:f>
              <c:strCache>
                <c:ptCount val="7"/>
                <c:pt idx="0">
                  <c:v>全国系</c:v>
                </c:pt>
                <c:pt idx="1">
                  <c:v>北海道・東北</c:v>
                </c:pt>
                <c:pt idx="2">
                  <c:v>関東・甲信越</c:v>
                </c:pt>
                <c:pt idx="3">
                  <c:v>中部・北陸</c:v>
                </c:pt>
                <c:pt idx="4">
                  <c:v>近畿</c:v>
                </c:pt>
                <c:pt idx="5">
                  <c:v>中四国</c:v>
                </c:pt>
                <c:pt idx="6">
                  <c:v>九州・沖縄</c:v>
                </c:pt>
              </c:strCache>
            </c:strRef>
          </c:cat>
          <c:val>
            <c:numRef>
              <c:f>'2021.5'!$M$40:$M$46</c:f>
              <c:numCache>
                <c:formatCode>\+0.0%;\-0.0%;0.0%</c:formatCode>
                <c:ptCount val="7"/>
                <c:pt idx="0">
                  <c:v>0.29971087637486749</c:v>
                </c:pt>
                <c:pt idx="1">
                  <c:v>0.48134409356379737</c:v>
                </c:pt>
                <c:pt idx="2">
                  <c:v>0.19583519546529882</c:v>
                </c:pt>
                <c:pt idx="3">
                  <c:v>0.36743116682623667</c:v>
                </c:pt>
                <c:pt idx="4">
                  <c:v>0.25269649805447458</c:v>
                </c:pt>
                <c:pt idx="5">
                  <c:v>0.56331632478339788</c:v>
                </c:pt>
                <c:pt idx="6">
                  <c:v>0.64732178249472527</c:v>
                </c:pt>
              </c:numCache>
            </c:numRef>
          </c:val>
          <c:extLst>
            <c:ext xmlns:c16="http://schemas.microsoft.com/office/drawing/2014/chart" uri="{C3380CC4-5D6E-409C-BE32-E72D297353CC}">
              <c16:uniqueId val="{0000000C-674D-49D7-A1D3-2E67D9164371}"/>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8"/>
          <c:min val="0"/>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'2021.04'!$V$6</c:f>
              <c:strCache>
                <c:ptCount val="1"/>
                <c:pt idx="0">
                  <c:v>件数(万件,左目盛)</c:v>
                </c:pt>
              </c:strCache>
            </c:strRef>
          </c:tx>
          <c:invertIfNegative val="0"/>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'2021.04'!$V$7:$V$22</c:f>
              <c:numCache>
                <c:formatCode>#,##0.0_);[Red]\(#,##0.0\)</c:formatCode>
                <c:ptCount val="16"/>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pt idx="15">
                  <c:v>86.123699999999999</c:v>
                </c:pt>
              </c:numCache>
            </c:numRef>
          </c:val>
          <c:extLst>
            <c:ext xmlns:c16="http://schemas.microsoft.com/office/drawing/2014/chart" uri="{C3380CC4-5D6E-409C-BE32-E72D297353CC}">
              <c16:uniqueId val="{00000000-7B31-49A8-B24D-D2A4BD39E3CF}"/>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'2021.04'!$W$6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31-49A8-B24D-D2A4BD39E3CF}"/>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31-49A8-B24D-D2A4BD39E3CF}"/>
                </c:ext>
              </c:extLst>
            </c:dLbl>
            <c:dLbl>
              <c:idx val="15"/>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B31-49A8-B24D-D2A4BD39E3CF}"/>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'2021.04'!$U$7:$U$22</c:f>
              <c:strCache>
                <c:ptCount val="16"/>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pt idx="15">
                  <c:v>.4</c:v>
                </c:pt>
              </c:strCache>
            </c:strRef>
          </c:cat>
          <c:val>
            <c:numRef>
              <c:f>'2021.04'!$W$7:$W$22</c:f>
              <c:numCache>
                <c:formatCode>\+0.0%;\-0.0%;0.0%</c:formatCode>
                <c:ptCount val="16"/>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pt idx="15">
                  <c:v>-0.13367177216915205</c:v>
                </c:pt>
              </c:numCache>
            </c:numRef>
          </c:val>
          <c:smooth val="0"/>
          <c:extLst>
            <c:ext xmlns:c16="http://schemas.microsoft.com/office/drawing/2014/chart" uri="{C3380CC4-5D6E-409C-BE32-E72D297353CC}">
              <c16:uniqueId val="{00000004-7B31-49A8-B24D-D2A4BD39E3CF}"/>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2ED-4984-8E05-2EF1FF32C882}"/>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2ED-4984-8E05-2EF1FF32C882}"/>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2ED-4984-8E05-2EF1FF32C882}"/>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ED-4984-8E05-2EF1FF32C88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'2021.04'!$K$33:$K$36</c:f>
              <c:strCache>
                <c:ptCount val="4"/>
                <c:pt idx="0">
                  <c:v>全体計</c:v>
                </c:pt>
                <c:pt idx="1">
                  <c:v>正社員</c:v>
                </c:pt>
                <c:pt idx="2">
                  <c:v>アルバイト・パート</c:v>
                </c:pt>
                <c:pt idx="3">
                  <c:v>契約社員他</c:v>
                </c:pt>
              </c:strCache>
            </c:strRef>
          </c:cat>
          <c:val>
            <c:numRef>
              <c:f>'2021.04'!$M$33:$M$36</c:f>
              <c:numCache>
                <c:formatCode>\+0.0%;\-0.0%;0.0%</c:formatCode>
                <c:ptCount val="4"/>
                <c:pt idx="0">
                  <c:v>-0.1761781120248278</c:v>
                </c:pt>
                <c:pt idx="1">
                  <c:v>-0.20309316903379004</c:v>
                </c:pt>
                <c:pt idx="2">
                  <c:v>-0.16211171472349906</c:v>
                </c:pt>
                <c:pt idx="3">
                  <c:v>-0.25110972178805879</c:v>
                </c:pt>
              </c:numCache>
            </c:numRef>
          </c:val>
          <c:extLst>
            <c:ext xmlns:c16="http://schemas.microsoft.com/office/drawing/2014/chart" uri="{C3380CC4-5D6E-409C-BE32-E72D297353CC}">
              <c16:uniqueId val="{00000007-32ED-4984-8E05-2EF1FF32C882}"/>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356-472E-BD3E-66FD40A288A3}"/>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356-472E-BD3E-66FD40A288A3}"/>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356-472E-BD3E-66FD40A288A3}"/>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356-472E-BD3E-66FD40A288A3}"/>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356-472E-BD3E-66FD40A288A3}"/>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356-472E-BD3E-66FD40A288A3}"/>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56-472E-BD3E-66FD40A288A3}"/>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356-472E-BD3E-66FD40A288A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'2021.04'!$K$40:$K$46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'2021.04'!$M$40:$M$46</c:f>
              <c:numCache>
                <c:formatCode>\+0.0%;\-0.0%;0.0%</c:formatCode>
                <c:ptCount val="7"/>
                <c:pt idx="0">
                  <c:v>-0.15691924360892073</c:v>
                </c:pt>
                <c:pt idx="1">
                  <c:v>-0.13045206412029109</c:v>
                </c:pt>
                <c:pt idx="2">
                  <c:v>-0.21079013948343361</c:v>
                </c:pt>
                <c:pt idx="3">
                  <c:v>-0.16421666286271341</c:v>
                </c:pt>
                <c:pt idx="4">
                  <c:v>-0.14618379032392903</c:v>
                </c:pt>
                <c:pt idx="5">
                  <c:v>1.5447753124231411E-5</c:v>
                </c:pt>
                <c:pt idx="6">
                  <c:v>4.8350484261501236E-2</c:v>
                </c:pt>
              </c:numCache>
            </c:numRef>
          </c:val>
          <c:extLst>
            <c:ext xmlns:c16="http://schemas.microsoft.com/office/drawing/2014/chart" uri="{C3380CC4-5D6E-409C-BE32-E72D297353CC}">
              <c16:uniqueId val="{0000000C-E356-472E-BD3E-66FD40A288A3}"/>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30000000000000004"/>
          <c:min val="-0.30000000000000004"/>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'2021.03'!$V$6</c:f>
              <c:strCache>
                <c:ptCount val="1"/>
                <c:pt idx="0">
                  <c:v>件数(万件,左目盛)</c:v>
                </c:pt>
              </c:strCache>
            </c:strRef>
          </c:tx>
          <c:invertIfNegative val="0"/>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'2021.03'!$V$7:$V$21</c:f>
              <c:numCache>
                <c:formatCode>#,##0.0_);[Red]\(#,##0.0\)</c:formatCode>
                <c:ptCount val="15"/>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pt idx="14">
                  <c:v>88.698599999999999</c:v>
                </c:pt>
              </c:numCache>
            </c:numRef>
          </c:val>
          <c:extLst>
            <c:ext xmlns:c16="http://schemas.microsoft.com/office/drawing/2014/chart" uri="{C3380CC4-5D6E-409C-BE32-E72D297353CC}">
              <c16:uniqueId val="{00000000-CB4C-4346-A5E7-098607B7991A}"/>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'2021.03'!$W$6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C-4346-A5E7-098607B7991A}"/>
                </c:ext>
              </c:extLst>
            </c:dLbl>
            <c:dLbl>
              <c:idx val="12"/>
              <c:layout>
                <c:manualLayout>
                  <c:x val="-4.6412078445965677E-2"/>
                  <c:y val="-3.07513633334693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C-4346-A5E7-098607B7991A}"/>
                </c:ext>
              </c:extLst>
            </c:dLbl>
            <c:dLbl>
              <c:idx val="14"/>
              <c:spPr>
                <a:noFill/>
                <a:ln>
                  <a:noFill/>
                </a:ln>
                <a:effectLst/>
              </c:spPr>
              <c:txPr>
                <a:bodyPr wrap="square" lIns="38100" tIns="19050" rIns="38100" bIns="19050" anchor="ctr">
                  <a:spAutoFit/>
                </a:bodyPr>
                <a:lstStyle/>
                <a:p>
                  <a:pPr>
                    <a:defRPr sz="105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CB4C-4346-A5E7-098607B7991A}"/>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'2021.03'!$U$7:$U$21</c:f>
              <c:strCache>
                <c:ptCount val="15"/>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pt idx="14">
                  <c:v>.3</c:v>
                </c:pt>
              </c:strCache>
            </c:strRef>
          </c:cat>
          <c:val>
            <c:numRef>
              <c:f>'2021.03'!$W$7:$W$21</c:f>
              <c:numCache>
                <c:formatCode>\+0.0%;\-0.0%;0.0%</c:formatCode>
                <c:ptCount val="15"/>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pt idx="14">
                  <c:v>-0.40300000000000002</c:v>
                </c:pt>
              </c:numCache>
            </c:numRef>
          </c:val>
          <c:smooth val="0"/>
          <c:extLst>
            <c:ext xmlns:c16="http://schemas.microsoft.com/office/drawing/2014/chart" uri="{C3380CC4-5D6E-409C-BE32-E72D297353CC}">
              <c16:uniqueId val="{00000004-CB4C-4346-A5E7-098607B7991A}"/>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1A23-4814-8E84-73E75CD7B379}"/>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1A23-4814-8E84-73E75CD7B379}"/>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1A23-4814-8E84-73E75CD7B379}"/>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A23-4814-8E84-73E75CD7B379}"/>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'2021.03'!$K$33:$K$36</c:f>
              <c:strCache>
                <c:ptCount val="4"/>
                <c:pt idx="0">
                  <c:v>全体計</c:v>
                </c:pt>
                <c:pt idx="1">
                  <c:v>正社員</c:v>
                </c:pt>
                <c:pt idx="2">
                  <c:v>アルバイト・パート</c:v>
                </c:pt>
                <c:pt idx="3">
                  <c:v>契約社員他</c:v>
                </c:pt>
              </c:strCache>
            </c:strRef>
          </c:cat>
          <c:val>
            <c:numRef>
              <c:f>'2021.03'!$M$33:$M$36</c:f>
              <c:numCache>
                <c:formatCode>\+0.0%;\-0.0%;0.0%</c:formatCode>
                <c:ptCount val="4"/>
                <c:pt idx="0">
                  <c:v>-0.42460388020039874</c:v>
                </c:pt>
                <c:pt idx="1">
                  <c:v>-0.27511066683163954</c:v>
                </c:pt>
                <c:pt idx="2">
                  <c:v>-0.4566799442265661</c:v>
                </c:pt>
                <c:pt idx="3">
                  <c:v>-0.42702115551028141</c:v>
                </c:pt>
              </c:numCache>
            </c:numRef>
          </c:val>
          <c:extLst>
            <c:ext xmlns:c16="http://schemas.microsoft.com/office/drawing/2014/chart" uri="{C3380CC4-5D6E-409C-BE32-E72D297353CC}">
              <c16:uniqueId val="{00000007-1A23-4814-8E84-73E75CD7B379}"/>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75" b="0" i="0" u="none" strike="noStrike" baseline="0">
                <a:solidFill>
                  <a:srgbClr val="000000"/>
                </a:solidFill>
                <a:latin typeface="ＭＳ Ｐゴシック"/>
                <a:ea typeface="ＭＳ Ｐゴシック"/>
                <a:cs typeface="ＭＳ Ｐゴシック"/>
              </a:defRPr>
            </a:pPr>
            <a:r>
              <a:rPr lang="ja-JP" altLang="en-US" sz="975" b="0" i="0" u="none" strike="noStrike" baseline="0">
                <a:solidFill>
                  <a:srgbClr val="000000"/>
                </a:solidFill>
                <a:latin typeface="ＭＳ Ｐゴシック"/>
                <a:ea typeface="ＭＳ Ｐゴシック"/>
              </a:rPr>
              <a:t>求人意欲の現状（</a:t>
            </a:r>
            <a:r>
              <a:rPr lang="en-US" altLang="ja-JP" sz="975" b="0" i="0" u="none" strike="noStrike" baseline="0">
                <a:solidFill>
                  <a:srgbClr val="000000"/>
                </a:solidFill>
                <a:latin typeface="ＭＳ Ｐゴシック"/>
                <a:ea typeface="ＭＳ Ｐゴシック"/>
              </a:rPr>
              <a:t>2023.3</a:t>
            </a:r>
            <a:r>
              <a:rPr lang="ja-JP" altLang="en-US" sz="975" b="0" i="0" u="none" strike="noStrike" baseline="0">
                <a:solidFill>
                  <a:srgbClr val="000000"/>
                </a:solidFill>
                <a:latin typeface="ＭＳ Ｐゴシック"/>
                <a:ea typeface="ＭＳ Ｐゴシック"/>
              </a:rPr>
              <a:t>）</a:t>
            </a:r>
          </a:p>
        </c:rich>
      </c:tx>
      <c:layout>
        <c:manualLayout>
          <c:xMode val="edge"/>
          <c:yMode val="edge"/>
          <c:x val="0.40595398416423573"/>
          <c:y val="3.3994296386028675E-2"/>
        </c:manualLayout>
      </c:layout>
      <c:overlay val="0"/>
      <c:spPr>
        <a:noFill/>
        <a:ln w="25400">
          <a:noFill/>
        </a:ln>
      </c:spPr>
    </c:title>
    <c:autoTitleDeleted val="0"/>
    <c:plotArea>
      <c:layout>
        <c:manualLayout>
          <c:layoutTarget val="inner"/>
          <c:xMode val="edge"/>
          <c:yMode val="edge"/>
          <c:x val="5.2428516073373843E-2"/>
          <c:y val="0.17034398344437715"/>
          <c:w val="0.94722660691879812"/>
          <c:h val="0.71954674220963177"/>
        </c:manualLayout>
      </c:layout>
      <c:lineChart>
        <c:grouping val="standard"/>
        <c:varyColors val="0"/>
        <c:ser>
          <c:idx val="1"/>
          <c:order val="0"/>
          <c:tx>
            <c:strRef>
              <c:f>'ウォッチャー調査 (2023.03)'!$C$6</c:f>
              <c:strCache>
                <c:ptCount val="1"/>
                <c:pt idx="0">
                  <c:v>正社員</c:v>
                </c:pt>
              </c:strCache>
            </c:strRef>
          </c:tx>
          <c:spPr>
            <a:ln w="38100">
              <a:solidFill>
                <a:srgbClr val="000000"/>
              </a:solidFill>
              <a:prstDash val="solid"/>
            </a:ln>
          </c:spPr>
          <c:marker>
            <c:symbol val="none"/>
          </c:marker>
          <c:dLbls>
            <c:dLbl>
              <c:idx val="15"/>
              <c:layout>
                <c:manualLayout>
                  <c:x val="-1.8091361374943465E-3"/>
                  <c:y val="-4.68997940479324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7C-4981-8905-11D473A5CC8A}"/>
                </c:ext>
              </c:extLst>
            </c:dLbl>
            <c:spPr>
              <a:noFill/>
              <a:ln>
                <a:noFill/>
              </a:ln>
              <a:effectLst/>
            </c:spPr>
            <c:txPr>
              <a:bodyPr wrap="square" lIns="38100" tIns="19050" rIns="38100" bIns="19050" anchor="ctr">
                <a:spAutoFit/>
              </a:bodyPr>
              <a:lstStyle/>
              <a:p>
                <a:pPr>
                  <a:defRPr sz="12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(2023.03)'!$L$6:$AJ$6</c:f>
              <c:strCache>
                <c:ptCount val="16"/>
                <c:pt idx="0">
                  <c:v>6</c:v>
                </c:pt>
                <c:pt idx="1">
                  <c:v>9</c:v>
                </c:pt>
                <c:pt idx="2">
                  <c:v>12</c:v>
                </c:pt>
                <c:pt idx="3">
                  <c:v>.3
2020</c:v>
                </c:pt>
                <c:pt idx="4">
                  <c:v>6</c:v>
                </c:pt>
                <c:pt idx="5">
                  <c:v>9</c:v>
                </c:pt>
                <c:pt idx="6">
                  <c:v>12</c:v>
                </c:pt>
                <c:pt idx="7">
                  <c:v>.3
2021</c:v>
                </c:pt>
                <c:pt idx="8">
                  <c:v>6</c:v>
                </c:pt>
                <c:pt idx="9">
                  <c:v>9</c:v>
                </c:pt>
                <c:pt idx="10">
                  <c:v>12</c:v>
                </c:pt>
                <c:pt idx="11">
                  <c:v>.3
2022</c:v>
                </c:pt>
                <c:pt idx="12">
                  <c:v>6</c:v>
                </c:pt>
                <c:pt idx="13">
                  <c:v>9</c:v>
                </c:pt>
                <c:pt idx="14">
                  <c:v>12</c:v>
                </c:pt>
                <c:pt idx="15">
                  <c:v>.3
2023</c:v>
                </c:pt>
              </c:strCache>
            </c:strRef>
          </c:cat>
          <c:val>
            <c:numRef>
              <c:f>'ウォッチャー調査 (2023.03)'!$L$7:$AJ$7</c:f>
              <c:numCache>
                <c:formatCode>0.0_ </c:formatCode>
                <c:ptCount val="16"/>
                <c:pt idx="0">
                  <c:v>67.924528301886795</c:v>
                </c:pt>
                <c:pt idx="1">
                  <c:v>68.148148148148152</c:v>
                </c:pt>
                <c:pt idx="2">
                  <c:v>60.431654676258994</c:v>
                </c:pt>
                <c:pt idx="3">
                  <c:v>42.613636363636367</c:v>
                </c:pt>
                <c:pt idx="4">
                  <c:v>30.6640625</c:v>
                </c:pt>
                <c:pt idx="5">
                  <c:v>35.526315789473678</c:v>
                </c:pt>
                <c:pt idx="6">
                  <c:v>40.885416666666664</c:v>
                </c:pt>
                <c:pt idx="7">
                  <c:v>53.94736842105263</c:v>
                </c:pt>
                <c:pt idx="8">
                  <c:v>49.278846153846153</c:v>
                </c:pt>
                <c:pt idx="9">
                  <c:v>61.858974358974358</c:v>
                </c:pt>
                <c:pt idx="10">
                  <c:v>66.21621621621621</c:v>
                </c:pt>
                <c:pt idx="11">
                  <c:v>70.000000000000014</c:v>
                </c:pt>
                <c:pt idx="12">
                  <c:v>67.279411764705884</c:v>
                </c:pt>
                <c:pt idx="13">
                  <c:v>70.454545454545453</c:v>
                </c:pt>
                <c:pt idx="14">
                  <c:v>69.117647058823522</c:v>
                </c:pt>
                <c:pt idx="15">
                  <c:v>80.319148936170208</c:v>
                </c:pt>
              </c:numCache>
            </c:numRef>
          </c:val>
          <c:smooth val="0"/>
          <c:extLst>
            <c:ext xmlns:c16="http://schemas.microsoft.com/office/drawing/2014/chart" uri="{C3380CC4-5D6E-409C-BE32-E72D297353CC}">
              <c16:uniqueId val="{00000001-B47C-4981-8905-11D473A5CC8A}"/>
            </c:ext>
          </c:extLst>
        </c:ser>
        <c:ser>
          <c:idx val="2"/>
          <c:order val="1"/>
          <c:tx>
            <c:strRef>
              <c:f>'ウォッチャー調査 (2023.03)'!$C$14</c:f>
              <c:strCache>
                <c:ptCount val="1"/>
                <c:pt idx="0">
                  <c:v>アルバイト・パート</c:v>
                </c:pt>
              </c:strCache>
            </c:strRef>
          </c:tx>
          <c:spPr>
            <a:ln w="38100">
              <a:solidFill>
                <a:srgbClr val="000000"/>
              </a:solidFill>
              <a:prstDash val="sysDash"/>
            </a:ln>
          </c:spPr>
          <c:marker>
            <c:symbol val="none"/>
          </c:marker>
          <c:dLbls>
            <c:dLbl>
              <c:idx val="15"/>
              <c:layout>
                <c:manualLayout>
                  <c:x val="-1.3266845081898716E-16"/>
                  <c:y val="3.41267931545766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7C-4981-8905-11D473A5CC8A}"/>
                </c:ext>
              </c:extLst>
            </c:dLbl>
            <c:spPr>
              <a:noFill/>
              <a:ln>
                <a:noFill/>
              </a:ln>
              <a:effectLst/>
            </c:spPr>
            <c:txPr>
              <a:bodyPr wrap="square" lIns="38100" tIns="19050" rIns="38100" bIns="19050" anchor="ctr">
                <a:spAutoFit/>
              </a:bodyPr>
              <a:lstStyle/>
              <a:p>
                <a:pPr>
                  <a:defRPr sz="1200"/>
                </a:pPr>
                <a:endParaRPr lang="ja-JP"/>
              </a:p>
            </c:tx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(2023.03)'!$L$6:$AJ$6</c:f>
              <c:strCache>
                <c:ptCount val="16"/>
                <c:pt idx="0">
                  <c:v>6</c:v>
                </c:pt>
                <c:pt idx="1">
                  <c:v>9</c:v>
                </c:pt>
                <c:pt idx="2">
                  <c:v>12</c:v>
                </c:pt>
                <c:pt idx="3">
                  <c:v>.3
2020</c:v>
                </c:pt>
                <c:pt idx="4">
                  <c:v>6</c:v>
                </c:pt>
                <c:pt idx="5">
                  <c:v>9</c:v>
                </c:pt>
                <c:pt idx="6">
                  <c:v>12</c:v>
                </c:pt>
                <c:pt idx="7">
                  <c:v>.3
2021</c:v>
                </c:pt>
                <c:pt idx="8">
                  <c:v>6</c:v>
                </c:pt>
                <c:pt idx="9">
                  <c:v>9</c:v>
                </c:pt>
                <c:pt idx="10">
                  <c:v>12</c:v>
                </c:pt>
                <c:pt idx="11">
                  <c:v>.3
2022</c:v>
                </c:pt>
                <c:pt idx="12">
                  <c:v>6</c:v>
                </c:pt>
                <c:pt idx="13">
                  <c:v>9</c:v>
                </c:pt>
                <c:pt idx="14">
                  <c:v>12</c:v>
                </c:pt>
                <c:pt idx="15">
                  <c:v>.3
2023</c:v>
                </c:pt>
              </c:strCache>
            </c:strRef>
          </c:cat>
          <c:val>
            <c:numRef>
              <c:f>'ウォッチャー調査 (2023.03)'!$L$15:$AJ$15</c:f>
              <c:numCache>
                <c:formatCode>0.0_ </c:formatCode>
                <c:ptCount val="16"/>
                <c:pt idx="0">
                  <c:v>63.20754716981132</c:v>
                </c:pt>
                <c:pt idx="1">
                  <c:v>67.777777777777771</c:v>
                </c:pt>
                <c:pt idx="2">
                  <c:v>55.57553956834532</c:v>
                </c:pt>
                <c:pt idx="3">
                  <c:v>34.280303030303031</c:v>
                </c:pt>
                <c:pt idx="4">
                  <c:v>26.3671875</c:v>
                </c:pt>
                <c:pt idx="5">
                  <c:v>35.150375939849624</c:v>
                </c:pt>
                <c:pt idx="6">
                  <c:v>33.854166666666671</c:v>
                </c:pt>
                <c:pt idx="7">
                  <c:v>53.684210526315795</c:v>
                </c:pt>
                <c:pt idx="8">
                  <c:v>38.46153846153846</c:v>
                </c:pt>
                <c:pt idx="9">
                  <c:v>53.525641025641022</c:v>
                </c:pt>
                <c:pt idx="10">
                  <c:v>62.500000000000007</c:v>
                </c:pt>
                <c:pt idx="11">
                  <c:v>67.692307692307693</c:v>
                </c:pt>
                <c:pt idx="12">
                  <c:v>65.441176470588232</c:v>
                </c:pt>
                <c:pt idx="13">
                  <c:v>73.484848484848484</c:v>
                </c:pt>
                <c:pt idx="14">
                  <c:v>67.27941176470587</c:v>
                </c:pt>
                <c:pt idx="15">
                  <c:v>79.255319148936181</c:v>
                </c:pt>
              </c:numCache>
            </c:numRef>
          </c:val>
          <c:smooth val="0"/>
          <c:extLst>
            <c:ext xmlns:c16="http://schemas.microsoft.com/office/drawing/2014/chart" uri="{C3380CC4-5D6E-409C-BE32-E72D297353CC}">
              <c16:uniqueId val="{00000003-B47C-4981-8905-11D473A5CC8A}"/>
            </c:ext>
          </c:extLst>
        </c:ser>
        <c:ser>
          <c:idx val="3"/>
          <c:order val="2"/>
          <c:tx>
            <c:strRef>
              <c:f>'ウォッチャー調査 (2023.03)'!$C$22</c:f>
              <c:strCache>
                <c:ptCount val="1"/>
                <c:pt idx="0">
                  <c:v>派遣・業務請負</c:v>
                </c:pt>
              </c:strCache>
            </c:strRef>
          </c:tx>
          <c:spPr>
            <a:ln w="38100">
              <a:pattFill prst="pct50">
                <a:fgClr>
                  <a:srgbClr val="000000"/>
                </a:fgClr>
                <a:bgClr>
                  <a:srgbClr val="FFFFFF"/>
                </a:bgClr>
              </a:pattFill>
              <a:prstDash val="solid"/>
            </a:ln>
          </c:spPr>
          <c:marker>
            <c:symbol val="none"/>
          </c:marker>
          <c:dLbls>
            <c:dLbl>
              <c:idx val="15"/>
              <c:layout>
                <c:manualLayout>
                  <c:x val="-9.0456806874718645E-3"/>
                  <c:y val="5.5867044123929288E-2"/>
                </c:manualLayout>
              </c:layout>
              <c:spPr>
                <a:noFill/>
                <a:ln>
                  <a:noFill/>
                </a:ln>
                <a:effectLst/>
              </c:spPr>
              <c:txPr>
                <a:bodyPr wrap="square" lIns="38100" tIns="19050" rIns="38100" bIns="19050" anchor="ctr">
                  <a:spAutoFit/>
                </a:bodyPr>
                <a:lstStyle/>
                <a:p>
                  <a:pPr>
                    <a:defRPr sz="1200"/>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7C-4981-8905-11D473A5CC8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'ウォッチャー調査 (2023.03)'!$L$6:$AJ$6</c:f>
              <c:strCache>
                <c:ptCount val="16"/>
                <c:pt idx="0">
                  <c:v>6</c:v>
                </c:pt>
                <c:pt idx="1">
                  <c:v>9</c:v>
                </c:pt>
                <c:pt idx="2">
                  <c:v>12</c:v>
                </c:pt>
                <c:pt idx="3">
                  <c:v>.3
2020</c:v>
                </c:pt>
                <c:pt idx="4">
                  <c:v>6</c:v>
                </c:pt>
                <c:pt idx="5">
                  <c:v>9</c:v>
                </c:pt>
                <c:pt idx="6">
                  <c:v>12</c:v>
                </c:pt>
                <c:pt idx="7">
                  <c:v>.3
2021</c:v>
                </c:pt>
                <c:pt idx="8">
                  <c:v>6</c:v>
                </c:pt>
                <c:pt idx="9">
                  <c:v>9</c:v>
                </c:pt>
                <c:pt idx="10">
                  <c:v>12</c:v>
                </c:pt>
                <c:pt idx="11">
                  <c:v>.3
2022</c:v>
                </c:pt>
                <c:pt idx="12">
                  <c:v>6</c:v>
                </c:pt>
                <c:pt idx="13">
                  <c:v>9</c:v>
                </c:pt>
                <c:pt idx="14">
                  <c:v>12</c:v>
                </c:pt>
                <c:pt idx="15">
                  <c:v>.3
2023</c:v>
                </c:pt>
              </c:strCache>
            </c:strRef>
          </c:cat>
          <c:val>
            <c:numRef>
              <c:f>'ウォッチャー調査 (2023.03)'!$L$23:$AJ$23</c:f>
              <c:numCache>
                <c:formatCode>0.0_ </c:formatCode>
                <c:ptCount val="16"/>
                <c:pt idx="0">
                  <c:v>57.783018867924525</c:v>
                </c:pt>
                <c:pt idx="1">
                  <c:v>59.629629629629633</c:v>
                </c:pt>
                <c:pt idx="2">
                  <c:v>46.582733812949634</c:v>
                </c:pt>
                <c:pt idx="3">
                  <c:v>29.545454545454547</c:v>
                </c:pt>
                <c:pt idx="4">
                  <c:v>20.5078125</c:v>
                </c:pt>
                <c:pt idx="5">
                  <c:v>29.323308270676687</c:v>
                </c:pt>
                <c:pt idx="6">
                  <c:v>36.71875</c:v>
                </c:pt>
                <c:pt idx="7">
                  <c:v>49.736842105263158</c:v>
                </c:pt>
                <c:pt idx="8">
                  <c:v>43.990384615384613</c:v>
                </c:pt>
                <c:pt idx="9">
                  <c:v>58.012820512820511</c:v>
                </c:pt>
                <c:pt idx="10">
                  <c:v>58.108108108108119</c:v>
                </c:pt>
                <c:pt idx="11">
                  <c:v>60.384615384615387</c:v>
                </c:pt>
                <c:pt idx="12">
                  <c:v>61.029411764705877</c:v>
                </c:pt>
                <c:pt idx="13">
                  <c:v>60.606060606060609</c:v>
                </c:pt>
                <c:pt idx="14">
                  <c:v>59.926470588235304</c:v>
                </c:pt>
                <c:pt idx="15">
                  <c:v>68.085106382978722</c:v>
                </c:pt>
              </c:numCache>
            </c:numRef>
          </c:val>
          <c:smooth val="0"/>
          <c:extLst>
            <c:ext xmlns:c16="http://schemas.microsoft.com/office/drawing/2014/chart" uri="{C3380CC4-5D6E-409C-BE32-E72D297353CC}">
              <c16:uniqueId val="{00000005-B47C-4981-8905-11D473A5CC8A}"/>
            </c:ext>
          </c:extLst>
        </c:ser>
        <c:dLbls>
          <c:showLegendKey val="0"/>
          <c:showVal val="0"/>
          <c:showCatName val="0"/>
          <c:showSerName val="0"/>
          <c:showPercent val="0"/>
          <c:showBubbleSize val="0"/>
        </c:dLbls>
        <c:smooth val="0"/>
        <c:axId val="143139584"/>
        <c:axId val="143141120"/>
      </c:lineChart>
      <c:catAx>
        <c:axId val="143139584"/>
        <c:scaling>
          <c:orientation val="minMax"/>
        </c:scaling>
        <c:delete val="0"/>
        <c:axPos val="b"/>
        <c:numFmt formatCode="General" sourceLinked="1"/>
        <c:majorTickMark val="none"/>
        <c:minorTickMark val="none"/>
        <c:tickLblPos val="nextTo"/>
        <c:spPr>
          <a:ln w="9525">
            <a:noFill/>
          </a:ln>
        </c:spPr>
        <c:txPr>
          <a:bodyPr rot="0" vert="horz"/>
          <a:lstStyle/>
          <a:p>
            <a:pPr>
              <a:defRPr sz="675" b="0" i="0" u="none" strike="noStrike" baseline="0">
                <a:solidFill>
                  <a:srgbClr val="000000"/>
                </a:solidFill>
                <a:latin typeface="ＭＳ Ｐゴシック"/>
                <a:ea typeface="ＭＳ Ｐゴシック"/>
                <a:cs typeface="ＭＳ Ｐゴシック"/>
              </a:defRPr>
            </a:pPr>
            <a:endParaRPr lang="ja-JP"/>
          </a:p>
        </c:txPr>
        <c:crossAx val="143141120"/>
        <c:crossesAt val="0"/>
        <c:auto val="1"/>
        <c:lblAlgn val="l"/>
        <c:lblOffset val="100"/>
        <c:tickLblSkip val="1"/>
        <c:tickMarkSkip val="1"/>
        <c:noMultiLvlLbl val="0"/>
      </c:catAx>
      <c:valAx>
        <c:axId val="143141120"/>
        <c:scaling>
          <c:orientation val="minMax"/>
          <c:max val="100"/>
          <c:min val="20"/>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ＭＳ Ｐゴシック"/>
                <a:ea typeface="ＭＳ Ｐゴシック"/>
                <a:cs typeface="ＭＳ Ｐゴシック"/>
              </a:defRPr>
            </a:pPr>
            <a:endParaRPr lang="ja-JP"/>
          </a:p>
        </c:txPr>
        <c:crossAx val="143139584"/>
        <c:crosses val="autoZero"/>
        <c:crossBetween val="between"/>
        <c:majorUnit val="10"/>
      </c:valAx>
      <c:spPr>
        <a:noFill/>
        <a:ln w="3175">
          <a:solidFill>
            <a:srgbClr val="000000"/>
          </a:solidFill>
          <a:prstDash val="solid"/>
        </a:ln>
      </c:spPr>
    </c:plotArea>
    <c:legend>
      <c:legendPos val="r"/>
      <c:legendEntry>
        <c:idx val="0"/>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Entry>
      <c:legendEntry>
        <c:idx val="1"/>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Entry>
      <c:legendEntry>
        <c:idx val="2"/>
        <c:txPr>
          <a:bodyPr/>
          <a:lstStyle/>
          <a:p>
            <a:pPr>
              <a:defRPr sz="700" b="0" i="0" u="none" strike="noStrike" baseline="0">
                <a:solidFill>
                  <a:srgbClr val="000000"/>
                </a:solidFill>
                <a:latin typeface="ＭＳ Ｐゴシック"/>
                <a:ea typeface="ＭＳ Ｐゴシック"/>
                <a:cs typeface="ＭＳ Ｐゴシック"/>
              </a:defRPr>
            </a:pPr>
            <a:endParaRPr lang="ja-JP"/>
          </a:p>
        </c:txPr>
      </c:legendEntry>
      <c:layout>
        <c:manualLayout>
          <c:xMode val="edge"/>
          <c:yMode val="edge"/>
          <c:x val="0.79312371570921347"/>
          <c:y val="1.0990410848980902E-2"/>
          <c:w val="0.19882947467387471"/>
          <c:h val="0.14730870179689076"/>
        </c:manualLayout>
      </c:layout>
      <c:overlay val="0"/>
      <c:spPr>
        <a:noFill/>
        <a:ln w="3175">
          <a:solidFill>
            <a:srgbClr val="000000"/>
          </a:solidFill>
          <a:prstDash val="solid"/>
        </a:ln>
      </c:spPr>
      <c:txPr>
        <a:bodyPr/>
        <a:lstStyle/>
        <a:p>
          <a:pPr>
            <a:defRPr sz="735"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72F-49E2-9D8B-5138DF18DAFA}"/>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72F-49E2-9D8B-5138DF18DAFA}"/>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72F-49E2-9D8B-5138DF18DAFA}"/>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72F-49E2-9D8B-5138DF18DAFA}"/>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72F-49E2-9D8B-5138DF18DAFA}"/>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72F-49E2-9D8B-5138DF18DAFA}"/>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2F-49E2-9D8B-5138DF18DAFA}"/>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2F-49E2-9D8B-5138DF18DAF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'2021.03'!$K$40:$K$46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'2021.03'!$M$40:$M$46</c:f>
              <c:numCache>
                <c:formatCode>\+0.0%;\-0.0%;0.0%</c:formatCode>
                <c:ptCount val="7"/>
                <c:pt idx="0">
                  <c:v>-0.41063938692612678</c:v>
                </c:pt>
                <c:pt idx="1">
                  <c:v>-0.3749251559409128</c:v>
                </c:pt>
                <c:pt idx="2">
                  <c:v>-0.43501006850937707</c:v>
                </c:pt>
                <c:pt idx="3">
                  <c:v>-0.41401731997239688</c:v>
                </c:pt>
                <c:pt idx="4">
                  <c:v>-0.42149334204721833</c:v>
                </c:pt>
                <c:pt idx="5">
                  <c:v>-0.30926505082095368</c:v>
                </c:pt>
                <c:pt idx="6">
                  <c:v>-0.30728929337132704</c:v>
                </c:pt>
              </c:numCache>
            </c:numRef>
          </c:val>
          <c:extLst>
            <c:ext xmlns:c16="http://schemas.microsoft.com/office/drawing/2014/chart" uri="{C3380CC4-5D6E-409C-BE32-E72D297353CC}">
              <c16:uniqueId val="{0000000C-F72F-49E2-9D8B-5138DF18DAFA}"/>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'2021.02'!$V$6</c:f>
              <c:strCache>
                <c:ptCount val="1"/>
                <c:pt idx="0">
                  <c:v>件数(万件,左目盛)</c:v>
                </c:pt>
              </c:strCache>
            </c:strRef>
          </c:tx>
          <c:invertIfNegative val="0"/>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'2021.02'!$V$7:$V$20</c:f>
              <c:numCache>
                <c:formatCode>#,##0.0_);[Red]\(#,##0.0\)</c:formatCode>
                <c:ptCount val="14"/>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pt idx="13">
                  <c:v>88.342100000000002</c:v>
                </c:pt>
              </c:numCache>
            </c:numRef>
          </c:val>
          <c:extLst>
            <c:ext xmlns:c16="http://schemas.microsoft.com/office/drawing/2014/chart" uri="{C3380CC4-5D6E-409C-BE32-E72D297353CC}">
              <c16:uniqueId val="{00000000-0F51-4376-B494-3EE1C09A0194}"/>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'2021.02'!$W$6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51-4376-B494-3EE1C09A0194}"/>
                </c:ext>
              </c:extLst>
            </c:dLbl>
            <c:dLbl>
              <c:idx val="12"/>
              <c:layout>
                <c:manualLayout>
                  <c:x val="-4.6412078445965677E-2"/>
                  <c:y val="-4.11140576339875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F51-4376-B494-3EE1C09A0194}"/>
                </c:ext>
              </c:extLst>
            </c:dLbl>
            <c:dLbl>
              <c:idx val="1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0F51-4376-B494-3EE1C09A0194}"/>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'2021.02'!$U$7:$U$20</c:f>
              <c:strCache>
                <c:ptCount val="14"/>
                <c:pt idx="0">
                  <c:v>2020
.1</c:v>
                </c:pt>
                <c:pt idx="1">
                  <c:v>.2</c:v>
                </c:pt>
                <c:pt idx="2">
                  <c:v>.3</c:v>
                </c:pt>
                <c:pt idx="3">
                  <c:v>.4</c:v>
                </c:pt>
                <c:pt idx="4">
                  <c:v>.5</c:v>
                </c:pt>
                <c:pt idx="5">
                  <c:v>.6</c:v>
                </c:pt>
                <c:pt idx="6">
                  <c:v>.7</c:v>
                </c:pt>
                <c:pt idx="7">
                  <c:v>.8</c:v>
                </c:pt>
                <c:pt idx="8">
                  <c:v>.9</c:v>
                </c:pt>
                <c:pt idx="9">
                  <c:v>.10</c:v>
                </c:pt>
                <c:pt idx="10">
                  <c:v>.11</c:v>
                </c:pt>
                <c:pt idx="11">
                  <c:v>.12</c:v>
                </c:pt>
                <c:pt idx="12">
                  <c:v>2021
.1</c:v>
                </c:pt>
                <c:pt idx="13">
                  <c:v>.2</c:v>
                </c:pt>
              </c:strCache>
            </c:strRef>
          </c:cat>
          <c:val>
            <c:numRef>
              <c:f>'2021.02'!$W$7:$W$20</c:f>
              <c:numCache>
                <c:formatCode>\+0.0%;\-0.0%;0.0%</c:formatCode>
                <c:ptCount val="14"/>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pt idx="13">
                  <c:v>-0.46300000000000002</c:v>
                </c:pt>
              </c:numCache>
            </c:numRef>
          </c:val>
          <c:smooth val="0"/>
          <c:extLst>
            <c:ext xmlns:c16="http://schemas.microsoft.com/office/drawing/2014/chart" uri="{C3380CC4-5D6E-409C-BE32-E72D297353CC}">
              <c16:uniqueId val="{00000004-0F51-4376-B494-3EE1C09A0194}"/>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9C9-4F94-8881-940E48F8E1C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9C9-4F94-8881-940E48F8E1C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9C9-4F94-8881-940E48F8E1C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C9-4F94-8881-940E48F8E1C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'2021.02'!$K$33:$K$36</c:f>
              <c:strCache>
                <c:ptCount val="4"/>
                <c:pt idx="0">
                  <c:v>全体計</c:v>
                </c:pt>
                <c:pt idx="1">
                  <c:v>正社員</c:v>
                </c:pt>
                <c:pt idx="2">
                  <c:v>アルバイト・パート</c:v>
                </c:pt>
                <c:pt idx="3">
                  <c:v>契約社員他</c:v>
                </c:pt>
              </c:strCache>
            </c:strRef>
          </c:cat>
          <c:val>
            <c:numRef>
              <c:f>'2021.02'!$M$33:$M$36</c:f>
              <c:numCache>
                <c:formatCode>\+0.0%;\-0.0%;0.0%</c:formatCode>
                <c:ptCount val="4"/>
                <c:pt idx="0">
                  <c:v>-0.47997961905638376</c:v>
                </c:pt>
                <c:pt idx="1">
                  <c:v>-0.36160573661765738</c:v>
                </c:pt>
                <c:pt idx="2">
                  <c:v>-0.5068827951247844</c:v>
                </c:pt>
                <c:pt idx="3">
                  <c:v>-0.47996500688389165</c:v>
                </c:pt>
              </c:numCache>
            </c:numRef>
          </c:val>
          <c:extLst>
            <c:ext xmlns:c16="http://schemas.microsoft.com/office/drawing/2014/chart" uri="{C3380CC4-5D6E-409C-BE32-E72D297353CC}">
              <c16:uniqueId val="{00000007-39C9-4F94-8881-940E48F8E1C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5F2B-404B-9EE9-7E1DB62C56C7}"/>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5F2B-404B-9EE9-7E1DB62C56C7}"/>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5F2B-404B-9EE9-7E1DB62C56C7}"/>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5F2B-404B-9EE9-7E1DB62C56C7}"/>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5F2B-404B-9EE9-7E1DB62C56C7}"/>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5F2B-404B-9EE9-7E1DB62C56C7}"/>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2B-404B-9EE9-7E1DB62C56C7}"/>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2B-404B-9EE9-7E1DB62C56C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'2021.02'!$K$40:$K$46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'2021.02'!$M$40:$M$46</c:f>
              <c:numCache>
                <c:formatCode>\+0.0%;\-0.0%;0.0%</c:formatCode>
                <c:ptCount val="7"/>
                <c:pt idx="0">
                  <c:v>-0.46740708420793164</c:v>
                </c:pt>
                <c:pt idx="1">
                  <c:v>-0.4505221800031477</c:v>
                </c:pt>
                <c:pt idx="2">
                  <c:v>-0.46238691904132012</c:v>
                </c:pt>
                <c:pt idx="3">
                  <c:v>-0.49515418396313715</c:v>
                </c:pt>
                <c:pt idx="4">
                  <c:v>-0.50931668280192499</c:v>
                </c:pt>
                <c:pt idx="5">
                  <c:v>-0.39011714460858615</c:v>
                </c:pt>
                <c:pt idx="6">
                  <c:v>-0.40415353859193337</c:v>
                </c:pt>
              </c:numCache>
            </c:numRef>
          </c:val>
          <c:extLst>
            <c:ext xmlns:c16="http://schemas.microsoft.com/office/drawing/2014/chart" uri="{C3380CC4-5D6E-409C-BE32-E72D297353CC}">
              <c16:uniqueId val="{0000000C-5F2B-404B-9EE9-7E1DB62C56C7}"/>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'2021.01'!$V$6</c:f>
              <c:strCache>
                <c:ptCount val="1"/>
                <c:pt idx="0">
                  <c:v>件数(万件,左目盛)</c:v>
                </c:pt>
              </c:strCache>
            </c:strRef>
          </c:tx>
          <c:invertIfNegative val="0"/>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'2021.01'!$V$7:$V$19</c:f>
              <c:numCache>
                <c:formatCode>#,##0.0_);[Red]\(#,##0.0\)</c:formatCode>
                <c:ptCount val="13"/>
                <c:pt idx="0">
                  <c:v>145.93357499999999</c:v>
                </c:pt>
                <c:pt idx="1">
                  <c:v>164.58605</c:v>
                </c:pt>
                <c:pt idx="2">
                  <c:v>148.58313999999999</c:v>
                </c:pt>
                <c:pt idx="3">
                  <c:v>99.412350000000004</c:v>
                </c:pt>
                <c:pt idx="4">
                  <c:v>62.632824999999997</c:v>
                </c:pt>
                <c:pt idx="5">
                  <c:v>64.720780000000005</c:v>
                </c:pt>
                <c:pt idx="6">
                  <c:v>73.316599999999994</c:v>
                </c:pt>
                <c:pt idx="7">
                  <c:v>70.727500000000006</c:v>
                </c:pt>
                <c:pt idx="8">
                  <c:v>68.936599999999999</c:v>
                </c:pt>
                <c:pt idx="9">
                  <c:v>76.791799999999995</c:v>
                </c:pt>
                <c:pt idx="10">
                  <c:v>86.370360000000005</c:v>
                </c:pt>
                <c:pt idx="11">
                  <c:v>81.118724999999998</c:v>
                </c:pt>
                <c:pt idx="12">
                  <c:v>84.836200000000005</c:v>
                </c:pt>
              </c:numCache>
            </c:numRef>
          </c:val>
          <c:extLst>
            <c:ext xmlns:c16="http://schemas.microsoft.com/office/drawing/2014/chart" uri="{C3380CC4-5D6E-409C-BE32-E72D297353CC}">
              <c16:uniqueId val="{00000000-7C69-4F22-9D34-96F15C305203}"/>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'2021.01'!$W$6</c:f>
              <c:strCache>
                <c:ptCount val="1"/>
                <c:pt idx="0">
                  <c:v>対前年同月（右目盛）</c:v>
                </c:pt>
              </c:strCache>
            </c:strRef>
          </c:tx>
          <c:spPr>
            <a:ln w="50800">
              <a:solidFill>
                <a:srgbClr val="FFC000"/>
              </a:solidFill>
            </a:ln>
          </c:spPr>
          <c:marker>
            <c:symbol val="none"/>
          </c:marker>
          <c:dLbls>
            <c:dLbl>
              <c:idx val="2"/>
              <c:layout>
                <c:manualLayout>
                  <c:x val="-3.6189085034144308E-2"/>
                  <c:y val="-7.56563719690479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69-4F22-9D34-96F15C305203}"/>
                </c:ext>
              </c:extLst>
            </c:dLbl>
            <c:dLbl>
              <c:idx val="12"/>
              <c:layout>
                <c:manualLayout>
                  <c:x val="-4.6412078445965531E-2"/>
                  <c:y val="-8.256483483606000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69-4F22-9D34-96F15C305203}"/>
                </c:ext>
              </c:extLst>
            </c:dLbl>
            <c:dLbl>
              <c:idx val="23"/>
              <c:spPr>
                <a:noFill/>
                <a:ln>
                  <a:noFill/>
                </a:ln>
                <a:effectLst/>
              </c:spPr>
              <c:txPr>
                <a:bodyPr wrap="square" lIns="38100" tIns="19050" rIns="38100" bIns="19050" anchor="ctr">
                  <a:spAutoFit/>
                </a:bodyPr>
                <a:lstStyle/>
                <a:p>
                  <a:pPr>
                    <a:defRPr sz="1000">
                      <a:solidFill>
                        <a:schemeClr val="accent2"/>
                      </a:solidFill>
                    </a:defRPr>
                  </a:pPr>
                  <a:endParaRPr lang="ja-JP"/>
                </a:p>
              </c:txPr>
              <c:dLblPos val="t"/>
              <c:showLegendKey val="0"/>
              <c:showVal val="1"/>
              <c:showCatName val="0"/>
              <c:showSerName val="0"/>
              <c:showPercent val="0"/>
              <c:showBubbleSize val="0"/>
              <c:extLst>
                <c:ext xmlns:c16="http://schemas.microsoft.com/office/drawing/2014/chart" uri="{C3380CC4-5D6E-409C-BE32-E72D297353CC}">
                  <c16:uniqueId val="{00000003-7C69-4F22-9D34-96F15C305203}"/>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'2021.01'!$U$7:$U$19</c:f>
              <c:strCache>
                <c:ptCount val="13"/>
                <c:pt idx="0">
                  <c:v>2020
.1</c:v>
                </c:pt>
                <c:pt idx="1">
                  <c:v>.2</c:v>
                </c:pt>
                <c:pt idx="2">
                  <c:v>.3</c:v>
                </c:pt>
                <c:pt idx="3">
                  <c:v>.4</c:v>
                </c:pt>
                <c:pt idx="4">
                  <c:v>.5</c:v>
                </c:pt>
                <c:pt idx="5">
                  <c:v>.6</c:v>
                </c:pt>
                <c:pt idx="6">
                  <c:v>.7</c:v>
                </c:pt>
                <c:pt idx="7">
                  <c:v>.8</c:v>
                </c:pt>
                <c:pt idx="8">
                  <c:v>.9</c:v>
                </c:pt>
                <c:pt idx="9">
                  <c:v>.10</c:v>
                </c:pt>
                <c:pt idx="10">
                  <c:v>.11</c:v>
                </c:pt>
                <c:pt idx="11">
                  <c:v>.12</c:v>
                </c:pt>
                <c:pt idx="12">
                  <c:v>2021
.1</c:v>
                </c:pt>
              </c:strCache>
            </c:strRef>
          </c:cat>
          <c:val>
            <c:numRef>
              <c:f>'2021.01'!$W$7:$W$19</c:f>
              <c:numCache>
                <c:formatCode>\+0.0%;\-0.0%;0.0%</c:formatCode>
                <c:ptCount val="13"/>
                <c:pt idx="0">
                  <c:v>0.19707931450780203</c:v>
                </c:pt>
                <c:pt idx="1">
                  <c:v>0.18652110245515696</c:v>
                </c:pt>
                <c:pt idx="2">
                  <c:v>-5.5818424591540405E-2</c:v>
                </c:pt>
                <c:pt idx="3">
                  <c:v>-0.37403007178869785</c:v>
                </c:pt>
                <c:pt idx="4">
                  <c:v>-0.57840430906154261</c:v>
                </c:pt>
                <c:pt idx="5">
                  <c:v>-0.58213837399746615</c:v>
                </c:pt>
                <c:pt idx="6">
                  <c:v>-0.5196407385558206</c:v>
                </c:pt>
                <c:pt idx="7">
                  <c:v>-0.46782846200438666</c:v>
                </c:pt>
                <c:pt idx="8">
                  <c:v>-0.55544731386491897</c:v>
                </c:pt>
                <c:pt idx="9">
                  <c:v>-0.48935331918596969</c:v>
                </c:pt>
                <c:pt idx="10">
                  <c:v>-0.44245865863032408</c:v>
                </c:pt>
                <c:pt idx="11">
                  <c:v>-0.43381637214930224</c:v>
                </c:pt>
                <c:pt idx="12">
                  <c:v>-0.41899999999999998</c:v>
                </c:pt>
              </c:numCache>
            </c:numRef>
          </c:val>
          <c:smooth val="0"/>
          <c:extLst>
            <c:ext xmlns:c16="http://schemas.microsoft.com/office/drawing/2014/chart" uri="{C3380CC4-5D6E-409C-BE32-E72D297353CC}">
              <c16:uniqueId val="{00000004-7C69-4F22-9D34-96F15C305203}"/>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20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majorUnit val="25"/>
      </c:valAx>
      <c:valAx>
        <c:axId val="1542545711"/>
        <c:scaling>
          <c:orientation val="minMax"/>
          <c:max val="0.4"/>
          <c:min val="-0.8"/>
        </c:scaling>
        <c:delete val="0"/>
        <c:axPos val="r"/>
        <c:numFmt formatCode="0%" sourceLinked="0"/>
        <c:majorTickMark val="out"/>
        <c:minorTickMark val="none"/>
        <c:tickLblPos val="nextTo"/>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E1E6-4647-9175-DDE71B2A5EDF}"/>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E1E6-4647-9175-DDE71B2A5EDF}"/>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E1E6-4647-9175-DDE71B2A5EDF}"/>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E6-4647-9175-DDE71B2A5ED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'2021.01'!$K$33:$K$36</c:f>
              <c:strCache>
                <c:ptCount val="4"/>
                <c:pt idx="0">
                  <c:v>全体計</c:v>
                </c:pt>
                <c:pt idx="1">
                  <c:v>正社員</c:v>
                </c:pt>
                <c:pt idx="2">
                  <c:v>アルバイト・パート</c:v>
                </c:pt>
                <c:pt idx="3">
                  <c:v>契約社員他</c:v>
                </c:pt>
              </c:strCache>
            </c:strRef>
          </c:cat>
          <c:val>
            <c:numRef>
              <c:f>'2021.01'!$M$33:$M$36</c:f>
              <c:numCache>
                <c:formatCode>\+0.0%;\-0.0%;0.0%</c:formatCode>
                <c:ptCount val="4"/>
                <c:pt idx="0">
                  <c:v>-0.43652191933047579</c:v>
                </c:pt>
                <c:pt idx="1">
                  <c:v>-0.41232501900603546</c:v>
                </c:pt>
                <c:pt idx="2">
                  <c:v>-0.43948746376992132</c:v>
                </c:pt>
                <c:pt idx="3">
                  <c:v>-0.48069265168763553</c:v>
                </c:pt>
              </c:numCache>
            </c:numRef>
          </c:val>
          <c:extLst>
            <c:ext xmlns:c16="http://schemas.microsoft.com/office/drawing/2014/chart" uri="{C3380CC4-5D6E-409C-BE32-E72D297353CC}">
              <c16:uniqueId val="{00000007-E1E6-4647-9175-DDE71B2A5EDF}"/>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3AFE-4C3B-8D48-02ADA21B1CD0}"/>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3AFE-4C3B-8D48-02ADA21B1CD0}"/>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3AFE-4C3B-8D48-02ADA21B1CD0}"/>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3AFE-4C3B-8D48-02ADA21B1CD0}"/>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3AFE-4C3B-8D48-02ADA21B1CD0}"/>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3AFE-4C3B-8D48-02ADA21B1CD0}"/>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FE-4C3B-8D48-02ADA21B1CD0}"/>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AFE-4C3B-8D48-02ADA21B1CD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'2021.01'!$K$40:$K$46</c:f>
              <c:strCache>
                <c:ptCount val="7"/>
                <c:pt idx="0">
                  <c:v>全国系</c:v>
                </c:pt>
                <c:pt idx="1">
                  <c:v>北海道・東北</c:v>
                </c:pt>
                <c:pt idx="2">
                  <c:v>関東・甲信越</c:v>
                </c:pt>
                <c:pt idx="3">
                  <c:v>中部・北陸</c:v>
                </c:pt>
                <c:pt idx="4">
                  <c:v>近畿</c:v>
                </c:pt>
                <c:pt idx="5">
                  <c:v>中四国</c:v>
                </c:pt>
                <c:pt idx="6">
                  <c:v>九州・沖縄</c:v>
                </c:pt>
              </c:strCache>
            </c:strRef>
          </c:cat>
          <c:val>
            <c:numRef>
              <c:f>'2021.01'!$M$40:$M$46</c:f>
              <c:numCache>
                <c:formatCode>\+0.0%;\-0.0%;0.0%</c:formatCode>
                <c:ptCount val="7"/>
                <c:pt idx="0">
                  <c:v>-0.42050033073594606</c:v>
                </c:pt>
                <c:pt idx="1">
                  <c:v>-0.43942417910540998</c:v>
                </c:pt>
                <c:pt idx="2">
                  <c:v>-0.42283905249629572</c:v>
                </c:pt>
                <c:pt idx="3">
                  <c:v>-0.44292366994736532</c:v>
                </c:pt>
                <c:pt idx="4">
                  <c:v>-0.447908084968904</c:v>
                </c:pt>
                <c:pt idx="5">
                  <c:v>-0.32592367225085095</c:v>
                </c:pt>
                <c:pt idx="6">
                  <c:v>-0.33985941105782014</c:v>
                </c:pt>
              </c:numCache>
            </c:numRef>
          </c:val>
          <c:extLst>
            <c:ext xmlns:c16="http://schemas.microsoft.com/office/drawing/2014/chart" uri="{C3380CC4-5D6E-409C-BE32-E72D297353CC}">
              <c16:uniqueId val="{0000000C-3AFE-4C3B-8D48-02ADA21B1CD0}"/>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'2020.12'!$V$6</c:f>
              <c:strCache>
                <c:ptCount val="1"/>
                <c:pt idx="0">
                  <c:v>件数(万件,左目盛)</c:v>
                </c:pt>
              </c:strCache>
            </c:strRef>
          </c:tx>
          <c:invertIfNegative val="0"/>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'2020.12'!$V$7:$V$30</c:f>
              <c:numCache>
                <c:formatCode>#,##0.0_);[Red]\(#,##0.0\)</c:formatCode>
                <c:ptCount val="24"/>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pt idx="23">
                  <c:v>81.118724999999998</c:v>
                </c:pt>
              </c:numCache>
            </c:numRef>
          </c:val>
          <c:extLst>
            <c:ext xmlns:c16="http://schemas.microsoft.com/office/drawing/2014/chart" uri="{C3380CC4-5D6E-409C-BE32-E72D297353CC}">
              <c16:uniqueId val="{00000000-0D2D-4B1D-8CDD-321366A1349B}"/>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'2020.12'!$W$6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D2D-4B1D-8CDD-321366A1349B}"/>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D2D-4B1D-8CDD-321366A1349B}"/>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D2D-4B1D-8CDD-321366A1349B}"/>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D2D-4B1D-8CDD-321366A1349B}"/>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D2D-4B1D-8CDD-321366A1349B}"/>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D2D-4B1D-8CDD-321366A1349B}"/>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D2D-4B1D-8CDD-321366A1349B}"/>
                </c:ext>
              </c:extLst>
            </c:dLbl>
            <c:dLbl>
              <c:idx val="22"/>
              <c:layout>
                <c:manualLayout>
                  <c:x val="-5.6820978126160611E-2"/>
                  <c:y val="-5.5267702936096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D2D-4B1D-8CDD-321366A1349B}"/>
                </c:ext>
              </c:extLst>
            </c:dLbl>
            <c:dLbl>
              <c:idx val="23"/>
              <c:layout>
                <c:manualLayout>
                  <c:x val="-5.4861634052844589E-2"/>
                  <c:y val="-9.6718480138169319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D2D-4B1D-8CDD-321366A1349B}"/>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'2020.12'!$U$7:$U$30</c:f>
              <c:strCache>
                <c:ptCount val="24"/>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pt idx="23">
                  <c:v>.12</c:v>
                </c:pt>
              </c:strCache>
            </c:strRef>
          </c:cat>
          <c:val>
            <c:numRef>
              <c:f>'2020.12'!$W$7:$W$30</c:f>
              <c:numCache>
                <c:formatCode>\+0.0%;\-0.0%;0.0%</c:formatCode>
                <c:ptCount val="24"/>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pt idx="23">
                  <c:v>-0.43381637214930224</c:v>
                </c:pt>
              </c:numCache>
            </c:numRef>
          </c:val>
          <c:smooth val="0"/>
          <c:extLst>
            <c:ext xmlns:c16="http://schemas.microsoft.com/office/drawing/2014/chart" uri="{C3380CC4-5D6E-409C-BE32-E72D297353CC}">
              <c16:uniqueId val="{0000000A-0D2D-4B1D-8CDD-321366A1349B}"/>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38A8-42ED-9469-5816CEC16824}"/>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38A8-42ED-9469-5816CEC16824}"/>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38A8-42ED-9469-5816CEC16824}"/>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A8-42ED-9469-5816CEC1682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'2020.12'!$K$33:$K$36</c:f>
              <c:strCache>
                <c:ptCount val="4"/>
                <c:pt idx="0">
                  <c:v>全体計</c:v>
                </c:pt>
                <c:pt idx="1">
                  <c:v>正社員</c:v>
                </c:pt>
                <c:pt idx="2">
                  <c:v>アルバイト・パート</c:v>
                </c:pt>
                <c:pt idx="3">
                  <c:v>契約社員他</c:v>
                </c:pt>
              </c:strCache>
            </c:strRef>
          </c:cat>
          <c:val>
            <c:numRef>
              <c:f>'2020.12'!$M$33:$M$36</c:f>
              <c:numCache>
                <c:formatCode>\+0.0%;\-0.0%;0.0%</c:formatCode>
                <c:ptCount val="4"/>
                <c:pt idx="0">
                  <c:v>-0.45271944802758568</c:v>
                </c:pt>
                <c:pt idx="1">
                  <c:v>-0.45750604148040608</c:v>
                </c:pt>
                <c:pt idx="2">
                  <c:v>-0.44843132663156293</c:v>
                </c:pt>
                <c:pt idx="3">
                  <c:v>-0.48740742220468747</c:v>
                </c:pt>
              </c:numCache>
            </c:numRef>
          </c:val>
          <c:extLst>
            <c:ext xmlns:c16="http://schemas.microsoft.com/office/drawing/2014/chart" uri="{C3380CC4-5D6E-409C-BE32-E72D297353CC}">
              <c16:uniqueId val="{00000007-38A8-42ED-9469-5816CEC16824}"/>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C3E-436B-9FE8-888D5E18004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C3E-436B-9FE8-888D5E18004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C3E-436B-9FE8-888D5E18004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C3E-436B-9FE8-888D5E18004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C3E-436B-9FE8-888D5E18004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C3E-436B-9FE8-888D5E18004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3E-436B-9FE8-888D5E18004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C3E-436B-9FE8-888D5E18004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'2020.12'!$K$40:$K$46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'2020.12'!$M$40:$M$46</c:f>
              <c:numCache>
                <c:formatCode>\+0.0%;\-0.0%;0.0%</c:formatCode>
                <c:ptCount val="7"/>
                <c:pt idx="0">
                  <c:v>-0.43604645123601593</c:v>
                </c:pt>
                <c:pt idx="1">
                  <c:v>-0.46267431560403016</c:v>
                </c:pt>
                <c:pt idx="2">
                  <c:v>-0.44026544648689259</c:v>
                </c:pt>
                <c:pt idx="3">
                  <c:v>-0.4728375006731167</c:v>
                </c:pt>
                <c:pt idx="4">
                  <c:v>-0.44728817525153286</c:v>
                </c:pt>
                <c:pt idx="5">
                  <c:v>-0.33870010305952081</c:v>
                </c:pt>
                <c:pt idx="6">
                  <c:v>-0.34940478812439435</c:v>
                </c:pt>
              </c:numCache>
            </c:numRef>
          </c:val>
          <c:extLst>
            <c:ext xmlns:c16="http://schemas.microsoft.com/office/drawing/2014/chart" uri="{C3380CC4-5D6E-409C-BE32-E72D297353CC}">
              <c16:uniqueId val="{0000000C-FC3E-436B-9FE8-888D5E18004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4359667071949E-2"/>
          <c:y val="0.11243007502850021"/>
          <c:w val="0.87460845902834117"/>
          <c:h val="0.77138645234112579"/>
        </c:manualLayout>
      </c:layout>
      <c:barChart>
        <c:barDir val="col"/>
        <c:grouping val="clustered"/>
        <c:varyColors val="0"/>
        <c:ser>
          <c:idx val="0"/>
          <c:order val="0"/>
          <c:tx>
            <c:strRef>
              <c:f>'2023.02'!$V$6</c:f>
              <c:strCache>
                <c:ptCount val="1"/>
                <c:pt idx="0">
                  <c:v>件数(万件,左目盛)</c:v>
                </c:pt>
              </c:strCache>
            </c:strRef>
          </c:tx>
          <c:invertIfNegative val="0"/>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'2023.02'!$V$20:$V$44</c:f>
              <c:numCache>
                <c:formatCode>#,##0.0_);[Red]\(#,##0.0\)</c:formatCode>
                <c:ptCount val="25"/>
                <c:pt idx="0">
                  <c:v>88.342100000000002</c:v>
                </c:pt>
                <c:pt idx="1">
                  <c:v>88.698599999999999</c:v>
                </c:pt>
                <c:pt idx="2">
                  <c:v>86.123699999999999</c:v>
                </c:pt>
                <c:pt idx="3">
                  <c:v>80.461399999999998</c:v>
                </c:pt>
                <c:pt idx="4">
                  <c:v>83.302475000000001</c:v>
                </c:pt>
                <c:pt idx="5">
                  <c:v>86.104550000000003</c:v>
                </c:pt>
                <c:pt idx="6">
                  <c:v>92.137640000000005</c:v>
                </c:pt>
                <c:pt idx="7" formatCode="#,##0.0_ ">
                  <c:v>94.471450000000004</c:v>
                </c:pt>
                <c:pt idx="8" formatCode="#,##0.0_ ">
                  <c:v>92.290424999999999</c:v>
                </c:pt>
                <c:pt idx="9" formatCode="#,##0.0_ ">
                  <c:v>109.2</c:v>
                </c:pt>
                <c:pt idx="10">
                  <c:v>103.0175</c:v>
                </c:pt>
                <c:pt idx="11">
                  <c:v>110.0468</c:v>
                </c:pt>
                <c:pt idx="12" formatCode="#,##0.0_ ">
                  <c:v>120.90170000000001</c:v>
                </c:pt>
                <c:pt idx="13">
                  <c:v>131.34295</c:v>
                </c:pt>
                <c:pt idx="14">
                  <c:v>137.760075</c:v>
                </c:pt>
                <c:pt idx="15">
                  <c:v>119.71614</c:v>
                </c:pt>
                <c:pt idx="16">
                  <c:v>123.24105</c:v>
                </c:pt>
                <c:pt idx="17">
                  <c:v>122.6232</c:v>
                </c:pt>
                <c:pt idx="18">
                  <c:v>124.21118</c:v>
                </c:pt>
                <c:pt idx="19">
                  <c:v>124.968825</c:v>
                </c:pt>
                <c:pt idx="20">
                  <c:v>132.5</c:v>
                </c:pt>
                <c:pt idx="21">
                  <c:v>137.46449999999999</c:v>
                </c:pt>
                <c:pt idx="22">
                  <c:v>130.02420000000001</c:v>
                </c:pt>
                <c:pt idx="23">
                  <c:v>129.07586000000001</c:v>
                </c:pt>
                <c:pt idx="24">
                  <c:v>134.98179999999999</c:v>
                </c:pt>
              </c:numCache>
            </c:numRef>
          </c:val>
          <c:extLst>
            <c:ext xmlns:c16="http://schemas.microsoft.com/office/drawing/2014/chart" uri="{C3380CC4-5D6E-409C-BE32-E72D297353CC}">
              <c16:uniqueId val="{00000000-6E1C-44F3-8EFA-AC8AD49F2930}"/>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'2023.02'!$W$6</c:f>
              <c:strCache>
                <c:ptCount val="1"/>
                <c:pt idx="0">
                  <c:v>対前年同月（右目盛）</c:v>
                </c:pt>
              </c:strCache>
            </c:strRef>
          </c:tx>
          <c:spPr>
            <a:ln w="50800">
              <a:solidFill>
                <a:srgbClr val="FFC000"/>
              </a:solidFill>
            </a:ln>
          </c:spPr>
          <c:marker>
            <c:symbol val="none"/>
          </c:marker>
          <c:dLbls>
            <c:dLbl>
              <c:idx val="3"/>
              <c:layout>
                <c:manualLayout>
                  <c:x val="-6.6247768784684774E-2"/>
                  <c:y val="-6.571743298927044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1C-44F3-8EFA-AC8AD49F2930}"/>
                </c:ext>
              </c:extLst>
            </c:dLbl>
            <c:dLbl>
              <c:idx val="4"/>
              <c:layout>
                <c:manualLayout>
                  <c:x val="-5.4440452216612124E-2"/>
                  <c:y val="-2.7297131899963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1C-44F3-8EFA-AC8AD49F2930}"/>
                </c:ext>
              </c:extLst>
            </c:dLbl>
            <c:dLbl>
              <c:idx val="5"/>
              <c:layout>
                <c:manualLayout>
                  <c:x val="-4.7202866152874182E-2"/>
                  <c:y val="2.1062108169121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1C-44F3-8EFA-AC8AD49F2930}"/>
                </c:ext>
              </c:extLst>
            </c:dLbl>
            <c:dLbl>
              <c:idx val="6"/>
              <c:layout>
                <c:manualLayout>
                  <c:x val="-3.3647994114375288E-2"/>
                  <c:y val="1.68308106564399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1C-44F3-8EFA-AC8AD49F2930}"/>
                </c:ext>
              </c:extLst>
            </c:dLbl>
            <c:dLbl>
              <c:idx val="7"/>
              <c:layout>
                <c:manualLayout>
                  <c:x val="-5.3446595018843343E-2"/>
                  <c:y val="-3.894577944596303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E1C-44F3-8EFA-AC8AD49F2930}"/>
                </c:ext>
              </c:extLst>
            </c:dLbl>
            <c:dLbl>
              <c:idx val="8"/>
              <c:layout>
                <c:manualLayout>
                  <c:x val="-5.4236274453060784E-2"/>
                  <c:y val="-2.461996654563260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E1C-44F3-8EFA-AC8AD49F2930}"/>
                </c:ext>
              </c:extLst>
            </c:dLbl>
            <c:dLbl>
              <c:idx val="9"/>
              <c:layout>
                <c:manualLayout>
                  <c:x val="-6.6112064975312537E-2"/>
                  <c:y val="-3.37823834196891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E1C-44F3-8EFA-AC8AD49F2930}"/>
                </c:ext>
              </c:extLst>
            </c:dLbl>
            <c:dLbl>
              <c:idx val="10"/>
              <c:layout>
                <c:manualLayout>
                  <c:x val="-4.8123299238485531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E1C-44F3-8EFA-AC8AD49F2930}"/>
                </c:ext>
              </c:extLst>
            </c:dLbl>
            <c:dLbl>
              <c:idx val="11"/>
              <c:layout>
                <c:manualLayout>
                  <c:x val="-4.8398613320075015E-2"/>
                  <c:y val="-3.72366148531951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E1C-44F3-8EFA-AC8AD49F2930}"/>
                </c:ext>
              </c:extLst>
            </c:dLbl>
            <c:dLbl>
              <c:idx val="12"/>
              <c:layout>
                <c:manualLayout>
                  <c:x val="-4.3684712074597405E-2"/>
                  <c:y val="-3.25734024179620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E1C-44F3-8EFA-AC8AD49F2930}"/>
                </c:ext>
              </c:extLst>
            </c:dLbl>
            <c:dLbl>
              <c:idx val="13"/>
              <c:layout>
                <c:manualLayout>
                  <c:x val="-5.7127511225266672E-2"/>
                  <c:y val="-3.94818652849740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E1C-44F3-8EFA-AC8AD49F2930}"/>
                </c:ext>
              </c:extLst>
            </c:dLbl>
            <c:dLbl>
              <c:idx val="14"/>
              <c:layout>
                <c:manualLayout>
                  <c:x val="-4.9301503688226257E-2"/>
                  <c:y val="-1.9965457685664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E1C-44F3-8EFA-AC8AD49F2930}"/>
                </c:ext>
              </c:extLst>
            </c:dLbl>
            <c:dLbl>
              <c:idx val="15"/>
              <c:layout>
                <c:manualLayout>
                  <c:x val="-5.9047911103933551E-2"/>
                  <c:y val="2.26943005181347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E1C-44F3-8EFA-AC8AD49F2930}"/>
                </c:ext>
              </c:extLst>
            </c:dLbl>
            <c:dLbl>
              <c:idx val="17"/>
              <c:layout>
                <c:manualLayout>
                  <c:x val="-3.2123904805021954E-2"/>
                  <c:y val="-3.54230073572409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E1C-44F3-8EFA-AC8AD49F2930}"/>
                </c:ext>
              </c:extLst>
            </c:dLbl>
            <c:dLbl>
              <c:idx val="18"/>
              <c:layout>
                <c:manualLayout>
                  <c:x val="-3.5858704537557122E-2"/>
                  <c:y val="-4.0690846286701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E1C-44F3-8EFA-AC8AD49F2930}"/>
                </c:ext>
              </c:extLst>
            </c:dLbl>
            <c:dLbl>
              <c:idx val="19"/>
              <c:layout>
                <c:manualLayout>
                  <c:x val="-4.3540304052225337E-2"/>
                  <c:y val="-1.30569948186528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E1C-44F3-8EFA-AC8AD49F2930}"/>
                </c:ext>
              </c:extLst>
            </c:dLbl>
            <c:dLbl>
              <c:idx val="22"/>
              <c:layout>
                <c:manualLayout>
                  <c:x val="-2.4336305265555011E-2"/>
                  <c:y val="-3.37823834196890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E1C-44F3-8EFA-AC8AD49F2930}"/>
                </c:ext>
              </c:extLst>
            </c:dLbl>
            <c:dLbl>
              <c:idx val="23"/>
              <c:layout>
                <c:manualLayout>
                  <c:x val="-3.0712486500496128E-2"/>
                  <c:y val="-3.8877238790747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E1C-44F3-8EFA-AC8AD49F2930}"/>
                </c:ext>
              </c:extLst>
            </c:dLbl>
            <c:dLbl>
              <c:idx val="24"/>
              <c:layout>
                <c:manualLayout>
                  <c:x val="-1.3467295590066441E-2"/>
                  <c:y val="-2.9119170984456023E-2"/>
                </c:manualLayout>
              </c:layout>
              <c:spPr>
                <a:noFill/>
                <a:ln>
                  <a:noFill/>
                </a:ln>
                <a:effectLst/>
              </c:spPr>
              <c:txPr>
                <a:bodyPr/>
                <a:lstStyle/>
                <a:p>
                  <a:pPr>
                    <a:defRPr sz="900" b="1">
                      <a:solidFill>
                        <a:srgbClr val="FF0000"/>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E1C-44F3-8EFA-AC8AD49F2930}"/>
                </c:ext>
              </c:extLst>
            </c:dLbl>
            <c:spPr>
              <a:noFill/>
              <a:ln>
                <a:noFill/>
              </a:ln>
              <a:effectLst/>
            </c:spPr>
            <c:txPr>
              <a:bodyPr/>
              <a:lstStyle/>
              <a:p>
                <a:pPr>
                  <a:defRPr sz="700">
                    <a:solidFill>
                      <a:srgbClr val="FF0000"/>
                    </a:solidFill>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'2023.02'!$U$20:$U$44</c:f>
              <c:strCache>
                <c:ptCount val="25"/>
                <c:pt idx="0">
                  <c:v>.2</c:v>
                </c:pt>
                <c:pt idx="1">
                  <c:v>.3</c:v>
                </c:pt>
                <c:pt idx="2">
                  <c:v>.4</c:v>
                </c:pt>
                <c:pt idx="3">
                  <c:v>.5</c:v>
                </c:pt>
                <c:pt idx="4">
                  <c:v>.6</c:v>
                </c:pt>
                <c:pt idx="5">
                  <c:v>.7</c:v>
                </c:pt>
                <c:pt idx="6">
                  <c:v>.8</c:v>
                </c:pt>
                <c:pt idx="7">
                  <c:v>.9</c:v>
                </c:pt>
                <c:pt idx="8">
                  <c:v>.10</c:v>
                </c:pt>
                <c:pt idx="9">
                  <c:v>.11</c:v>
                </c:pt>
                <c:pt idx="10">
                  <c:v>.12</c:v>
                </c:pt>
                <c:pt idx="11">
                  <c:v>2022
.1</c:v>
                </c:pt>
                <c:pt idx="12">
                  <c:v>.2</c:v>
                </c:pt>
                <c:pt idx="13">
                  <c:v>.3</c:v>
                </c:pt>
                <c:pt idx="14">
                  <c:v>.4</c:v>
                </c:pt>
                <c:pt idx="15">
                  <c:v>.5</c:v>
                </c:pt>
                <c:pt idx="16">
                  <c:v>.6</c:v>
                </c:pt>
                <c:pt idx="17">
                  <c:v>.7</c:v>
                </c:pt>
                <c:pt idx="18">
                  <c:v>.8</c:v>
                </c:pt>
                <c:pt idx="19">
                  <c:v>.9</c:v>
                </c:pt>
                <c:pt idx="20">
                  <c:v>.10</c:v>
                </c:pt>
                <c:pt idx="21">
                  <c:v>.11</c:v>
                </c:pt>
                <c:pt idx="22">
                  <c:v>.12</c:v>
                </c:pt>
                <c:pt idx="23">
                  <c:v>2023
.1</c:v>
                </c:pt>
                <c:pt idx="24">
                  <c:v>.2</c:v>
                </c:pt>
              </c:strCache>
            </c:strRef>
          </c:cat>
          <c:val>
            <c:numRef>
              <c:f>'2023.02'!$W$20:$W$44</c:f>
              <c:numCache>
                <c:formatCode>\+0.0%;\-0.0%;0.0%</c:formatCode>
                <c:ptCount val="25"/>
                <c:pt idx="0">
                  <c:v>-0.46300000000000002</c:v>
                </c:pt>
                <c:pt idx="1">
                  <c:v>-0.40300000000000002</c:v>
                </c:pt>
                <c:pt idx="2">
                  <c:v>-0.13367177216915205</c:v>
                </c:pt>
                <c:pt idx="3">
                  <c:v>0.28465161838061698</c:v>
                </c:pt>
                <c:pt idx="4">
                  <c:v>0.28710554786268028</c:v>
                </c:pt>
                <c:pt idx="5">
                  <c:v>0.17442093604995312</c:v>
                </c:pt>
                <c:pt idx="6">
                  <c:v>0.30271382571917616</c:v>
                </c:pt>
                <c:pt idx="7">
                  <c:v>0.370410141198528</c:v>
                </c:pt>
                <c:pt idx="8">
                  <c:v>0.20182734473429753</c:v>
                </c:pt>
                <c:pt idx="9">
                  <c:v>0.26500000000000001</c:v>
                </c:pt>
                <c:pt idx="10">
                  <c:v>0.27</c:v>
                </c:pt>
                <c:pt idx="11">
                  <c:v>0.29699999999999999</c:v>
                </c:pt>
                <c:pt idx="12">
                  <c:v>0.36899999999999999</c:v>
                </c:pt>
                <c:pt idx="13">
                  <c:v>0.48077816335319845</c:v>
                </c:pt>
                <c:pt idx="14">
                  <c:v>0.5995601095981391</c:v>
                </c:pt>
                <c:pt idx="15">
                  <c:v>0.48787119680800806</c:v>
                </c:pt>
                <c:pt idx="16">
                  <c:v>0.47944043679374482</c:v>
                </c:pt>
                <c:pt idx="17">
                  <c:v>0.42411986358444476</c:v>
                </c:pt>
                <c:pt idx="18">
                  <c:v>0.34810463997124308</c:v>
                </c:pt>
                <c:pt idx="19">
                  <c:v>0.32282107451510478</c:v>
                </c:pt>
                <c:pt idx="20">
                  <c:v>0.435</c:v>
                </c:pt>
                <c:pt idx="21">
                  <c:v>0.2584299996484638</c:v>
                </c:pt>
                <c:pt idx="22">
                  <c:v>0.26200000000000001</c:v>
                </c:pt>
                <c:pt idx="23">
                  <c:v>0.17291831217929543</c:v>
                </c:pt>
                <c:pt idx="24">
                  <c:v>0.11645886699690733</c:v>
                </c:pt>
              </c:numCache>
            </c:numRef>
          </c:val>
          <c:smooth val="0"/>
          <c:extLst>
            <c:ext xmlns:c16="http://schemas.microsoft.com/office/drawing/2014/chart" uri="{C3380CC4-5D6E-409C-BE32-E72D297353CC}">
              <c16:uniqueId val="{00000014-6E1C-44F3-8EFA-AC8AD49F2930}"/>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600"/>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60000000000000009"/>
          <c:min val="-0.60000000000000009"/>
        </c:scaling>
        <c:delete val="0"/>
        <c:axPos val="r"/>
        <c:numFmt formatCode="0%" sourceLinked="0"/>
        <c:majorTickMark val="out"/>
        <c:minorTickMark val="none"/>
        <c:tickLblPos val="nextTo"/>
        <c:txPr>
          <a:bodyPr/>
          <a:lstStyle/>
          <a:p>
            <a:pPr>
              <a:defRPr sz="800"/>
            </a:pPr>
            <a:endParaRPr lang="ja-JP"/>
          </a:p>
        </c:txPr>
        <c:crossAx val="1445551295"/>
        <c:crosses val="max"/>
        <c:crossBetween val="between"/>
        <c:majorUnit val="0.2"/>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44599381903421731"/>
          <c:y val="2.6597582037996548E-2"/>
          <c:w val="0.44778167434344496"/>
          <c:h val="5.4118559014320104E-2"/>
        </c:manualLayout>
      </c:layout>
      <c:overlay val="0"/>
      <c:txPr>
        <a:bodyPr/>
        <a:lstStyle/>
        <a:p>
          <a:pPr>
            <a:defRPr sz="800"/>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'2020.11'!$V$6</c:f>
              <c:strCache>
                <c:ptCount val="1"/>
                <c:pt idx="0">
                  <c:v>件数(万件,左目盛)</c:v>
                </c:pt>
              </c:strCache>
            </c:strRef>
          </c:tx>
          <c:invertIfNegative val="0"/>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'2020.11'!$V$7:$V$29</c:f>
              <c:numCache>
                <c:formatCode>#,##0.0_);[Red]\(#,##0.0\)</c:formatCode>
                <c:ptCount val="23"/>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pt idx="22">
                  <c:v>86.370360000000005</c:v>
                </c:pt>
              </c:numCache>
            </c:numRef>
          </c:val>
          <c:extLst>
            <c:ext xmlns:c16="http://schemas.microsoft.com/office/drawing/2014/chart" uri="{C3380CC4-5D6E-409C-BE32-E72D297353CC}">
              <c16:uniqueId val="{00000000-3967-49F5-900C-FB72B9D0CBE8}"/>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'2020.11'!$W$6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67-49F5-900C-FB72B9D0CBE8}"/>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967-49F5-900C-FB72B9D0CBE8}"/>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967-49F5-900C-FB72B9D0CBE8}"/>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967-49F5-900C-FB72B9D0CBE8}"/>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67-49F5-900C-FB72B9D0CBE8}"/>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967-49F5-900C-FB72B9D0CBE8}"/>
                </c:ext>
              </c:extLst>
            </c:dLbl>
            <c:dLbl>
              <c:idx val="21"/>
              <c:layout>
                <c:manualLayout>
                  <c:x val="-5.094294590621283E-2"/>
                  <c:y val="-5.5267702936096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67-49F5-900C-FB72B9D0CBE8}"/>
                </c:ext>
              </c:extLst>
            </c:dLbl>
            <c:dLbl>
              <c:idx val="22"/>
              <c:layout>
                <c:manualLayout>
                  <c:x val="-5.6820978126160611E-2"/>
                  <c:y val="-5.526770293609671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67-49F5-900C-FB72B9D0CBE8}"/>
                </c:ext>
              </c:extLst>
            </c:dLbl>
            <c:spPr>
              <a:noFill/>
              <a:ln>
                <a:noFill/>
              </a:ln>
              <a:effectLst/>
            </c:spPr>
            <c:txPr>
              <a:bodyPr wrap="square" lIns="38100" tIns="19050" rIns="38100" bIns="19050" anchor="ctr">
                <a:spAutoFit/>
              </a:bodyPr>
              <a:lstStyle/>
              <a:p>
                <a:pPr>
                  <a:defRPr sz="800">
                    <a:solidFill>
                      <a:schemeClr val="accent2"/>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'2020.11'!$U$7:$U$29</c:f>
              <c:strCache>
                <c:ptCount val="23"/>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pt idx="22">
                  <c:v>.11</c:v>
                </c:pt>
              </c:strCache>
            </c:strRef>
          </c:cat>
          <c:val>
            <c:numRef>
              <c:f>'2020.11'!$W$7:$W$29</c:f>
              <c:numCache>
                <c:formatCode>\+0.0%;\-0.0%;0.0%</c:formatCode>
                <c:ptCount val="23"/>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pt idx="22">
                  <c:v>-0.44245865863032408</c:v>
                </c:pt>
              </c:numCache>
            </c:numRef>
          </c:val>
          <c:smooth val="0"/>
          <c:extLst>
            <c:ext xmlns:c16="http://schemas.microsoft.com/office/drawing/2014/chart" uri="{C3380CC4-5D6E-409C-BE32-E72D297353CC}">
              <c16:uniqueId val="{00000009-3967-49F5-900C-FB72B9D0CBE8}"/>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64CD-4997-9ADA-D3C33A699100}"/>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64CD-4997-9ADA-D3C33A699100}"/>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64CD-4997-9ADA-D3C33A699100}"/>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4CD-4997-9ADA-D3C33A699100}"/>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'2020.11'!$K$33:$K$36</c:f>
              <c:strCache>
                <c:ptCount val="4"/>
                <c:pt idx="0">
                  <c:v>全体計</c:v>
                </c:pt>
                <c:pt idx="1">
                  <c:v>正社員</c:v>
                </c:pt>
                <c:pt idx="2">
                  <c:v>アルバイト・パート</c:v>
                </c:pt>
                <c:pt idx="3">
                  <c:v>契約社員他</c:v>
                </c:pt>
              </c:strCache>
            </c:strRef>
          </c:cat>
          <c:val>
            <c:numRef>
              <c:f>'2020.11'!$M$33:$M$36</c:f>
              <c:numCache>
                <c:formatCode>\+0.0%;\-0.0%;0.0%</c:formatCode>
                <c:ptCount val="4"/>
                <c:pt idx="0">
                  <c:v>-0.45883529482640695</c:v>
                </c:pt>
                <c:pt idx="1">
                  <c:v>-0.51183816437852014</c:v>
                </c:pt>
                <c:pt idx="2">
                  <c:v>-0.43851663995568657</c:v>
                </c:pt>
                <c:pt idx="3">
                  <c:v>-0.54000585208007013</c:v>
                </c:pt>
              </c:numCache>
            </c:numRef>
          </c:val>
          <c:extLst>
            <c:ext xmlns:c16="http://schemas.microsoft.com/office/drawing/2014/chart" uri="{C3380CC4-5D6E-409C-BE32-E72D297353CC}">
              <c16:uniqueId val="{00000007-64CD-4997-9ADA-D3C33A699100}"/>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6796873392985714"/>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EF9B-4B28-9699-0BB4B78E41E5}"/>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EF9B-4B28-9699-0BB4B78E41E5}"/>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EF9B-4B28-9699-0BB4B78E41E5}"/>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EF9B-4B28-9699-0BB4B78E41E5}"/>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EF9B-4B28-9699-0BB4B78E41E5}"/>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EF9B-4B28-9699-0BB4B78E41E5}"/>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9B-4B28-9699-0BB4B78E41E5}"/>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9B-4B28-9699-0BB4B78E41E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'2020.11'!$K$40:$K$46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'2020.11'!$M$40:$M$46</c:f>
              <c:numCache>
                <c:formatCode>\+0.0%;\-0.0%;0.0%</c:formatCode>
                <c:ptCount val="7"/>
                <c:pt idx="0">
                  <c:v>-0.43984002107082742</c:v>
                </c:pt>
                <c:pt idx="1">
                  <c:v>-0.45991618160651926</c:v>
                </c:pt>
                <c:pt idx="2">
                  <c:v>-0.45562380537316993</c:v>
                </c:pt>
                <c:pt idx="3">
                  <c:v>-0.49887687870758979</c:v>
                </c:pt>
                <c:pt idx="4">
                  <c:v>-0.46566711704512986</c:v>
                </c:pt>
                <c:pt idx="5">
                  <c:v>-0.37226564968349374</c:v>
                </c:pt>
                <c:pt idx="6">
                  <c:v>-0.39927758565843352</c:v>
                </c:pt>
              </c:numCache>
            </c:numRef>
          </c:val>
          <c:extLst>
            <c:ext xmlns:c16="http://schemas.microsoft.com/office/drawing/2014/chart" uri="{C3380CC4-5D6E-409C-BE32-E72D297353CC}">
              <c16:uniqueId val="{0000000C-EF9B-4B28-9699-0BB4B78E41E5}"/>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60000000000000009"/>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'2020.10'!$V$6</c:f>
              <c:strCache>
                <c:ptCount val="1"/>
                <c:pt idx="0">
                  <c:v>件数(万件,左目盛)</c:v>
                </c:pt>
              </c:strCache>
            </c:strRef>
          </c:tx>
          <c:invertIfNegative val="0"/>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'2020.10'!$V$7:$V$28</c:f>
              <c:numCache>
                <c:formatCode>#,##0.0_);[Red]\(#,##0.0\)</c:formatCode>
                <c:ptCount val="22"/>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pt idx="21">
                  <c:v>76.791799999999995</c:v>
                </c:pt>
              </c:numCache>
            </c:numRef>
          </c:val>
          <c:extLst>
            <c:ext xmlns:c16="http://schemas.microsoft.com/office/drawing/2014/chart" uri="{C3380CC4-5D6E-409C-BE32-E72D297353CC}">
              <c16:uniqueId val="{00000000-B3DD-4066-9AE5-2EF2A1DAF9C2}"/>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'2020.10'!$W$6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DD-4066-9AE5-2EF2A1DAF9C2}"/>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3DD-4066-9AE5-2EF2A1DAF9C2}"/>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3DD-4066-9AE5-2EF2A1DAF9C2}"/>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3DD-4066-9AE5-2EF2A1DAF9C2}"/>
                </c:ext>
              </c:extLst>
            </c:dLbl>
            <c:dLbl>
              <c:idx val="19"/>
              <c:layout>
                <c:manualLayout>
                  <c:x val="-4.2415479373583816E-2"/>
                  <c:y val="-3.1528429412644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3DD-4066-9AE5-2EF2A1DAF9C2}"/>
                </c:ext>
              </c:extLst>
            </c:dLbl>
            <c:dLbl>
              <c:idx val="20"/>
              <c:layout>
                <c:manualLayout>
                  <c:x val="-4.1146225539633444E-2"/>
                  <c:y val="-5.87219343696027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3DD-4066-9AE5-2EF2A1DAF9C2}"/>
                </c:ext>
              </c:extLst>
            </c:dLbl>
            <c:dLbl>
              <c:idx val="21"/>
              <c:layout>
                <c:manualLayout>
                  <c:x val="-5.094294590621283E-2"/>
                  <c:y val="-5.5267702936096848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3DD-4066-9AE5-2EF2A1DAF9C2}"/>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'2020.10'!$U$7:$U$28</c:f>
              <c:strCache>
                <c:ptCount val="22"/>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pt idx="21">
                  <c:v>.10</c:v>
                </c:pt>
              </c:strCache>
            </c:strRef>
          </c:cat>
          <c:val>
            <c:numRef>
              <c:f>'2020.10'!$W$7:$W$28</c:f>
              <c:numCache>
                <c:formatCode>\+0.0%;\-0.0%;0.0%</c:formatCode>
                <c:ptCount val="22"/>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pt idx="21">
                  <c:v>-0.48935331918596969</c:v>
                </c:pt>
              </c:numCache>
            </c:numRef>
          </c:val>
          <c:smooth val="0"/>
          <c:extLst>
            <c:ext xmlns:c16="http://schemas.microsoft.com/office/drawing/2014/chart" uri="{C3380CC4-5D6E-409C-BE32-E72D297353CC}">
              <c16:uniqueId val="{00000008-B3DD-4066-9AE5-2EF2A1DAF9C2}"/>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8B05-4446-91B9-F3813BCF4D13}"/>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8B05-4446-91B9-F3813BCF4D13}"/>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8B05-4446-91B9-F3813BCF4D13}"/>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05-4446-91B9-F3813BCF4D1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'2020.10'!$K$33:$K$36</c:f>
              <c:strCache>
                <c:ptCount val="4"/>
                <c:pt idx="0">
                  <c:v>全体計</c:v>
                </c:pt>
                <c:pt idx="1">
                  <c:v>正社員</c:v>
                </c:pt>
                <c:pt idx="2">
                  <c:v>アルバイト・パート</c:v>
                </c:pt>
                <c:pt idx="3">
                  <c:v>契約社員他</c:v>
                </c:pt>
              </c:strCache>
            </c:strRef>
          </c:cat>
          <c:val>
            <c:numRef>
              <c:f>'2020.10'!$M$33:$M$36</c:f>
              <c:numCache>
                <c:formatCode>\+0.0%;\-0.0%;0.0%</c:formatCode>
                <c:ptCount val="4"/>
                <c:pt idx="0">
                  <c:v>-0.51215658734627678</c:v>
                </c:pt>
                <c:pt idx="1">
                  <c:v>-0.53267962261726565</c:v>
                </c:pt>
                <c:pt idx="2">
                  <c:v>-0.49803528334368341</c:v>
                </c:pt>
                <c:pt idx="3">
                  <c:v>-0.60641532698366252</c:v>
                </c:pt>
              </c:numCache>
            </c:numRef>
          </c:val>
          <c:extLst>
            <c:ext xmlns:c16="http://schemas.microsoft.com/office/drawing/2014/chart" uri="{C3380CC4-5D6E-409C-BE32-E72D297353CC}">
              <c16:uniqueId val="{00000007-8B05-4446-91B9-F3813BCF4D13}"/>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6329-467F-B9AC-E2B56B3B1888}"/>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6329-467F-B9AC-E2B56B3B1888}"/>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6329-467F-B9AC-E2B56B3B1888}"/>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6329-467F-B9AC-E2B56B3B1888}"/>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6329-467F-B9AC-E2B56B3B1888}"/>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6329-467F-B9AC-E2B56B3B1888}"/>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29-467F-B9AC-E2B56B3B1888}"/>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29-467F-B9AC-E2B56B3B1888}"/>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'2020.10'!$K$40:$K$46</c:f>
              <c:strCache>
                <c:ptCount val="7"/>
                <c:pt idx="0">
                  <c:v>全国系</c:v>
                </c:pt>
                <c:pt idx="1">
                  <c:v>北海道・東北</c:v>
                </c:pt>
                <c:pt idx="2">
                  <c:v>関東・甲信越</c:v>
                </c:pt>
                <c:pt idx="3">
                  <c:v>中部・北陸</c:v>
                </c:pt>
                <c:pt idx="4">
                  <c:v>近畿</c:v>
                </c:pt>
                <c:pt idx="5">
                  <c:v>中四国</c:v>
                </c:pt>
                <c:pt idx="6">
                  <c:v>九州・沖縄</c:v>
                </c:pt>
              </c:strCache>
            </c:strRef>
          </c:cat>
          <c:val>
            <c:numRef>
              <c:f>'2020.10'!$M$40:$M$46</c:f>
              <c:numCache>
                <c:formatCode>\+0.0%;\-0.0%;0.0%</c:formatCode>
                <c:ptCount val="7"/>
                <c:pt idx="0">
                  <c:v>-0.50995441662913243</c:v>
                </c:pt>
                <c:pt idx="1">
                  <c:v>-0.49840729886777468</c:v>
                </c:pt>
                <c:pt idx="2">
                  <c:v>-0.49722826376785012</c:v>
                </c:pt>
                <c:pt idx="3">
                  <c:v>-0.55476912353155439</c:v>
                </c:pt>
                <c:pt idx="4">
                  <c:v>-0.53310378353659127</c:v>
                </c:pt>
                <c:pt idx="5">
                  <c:v>-0.46378395989067678</c:v>
                </c:pt>
                <c:pt idx="6">
                  <c:v>-0.48862238080739195</c:v>
                </c:pt>
              </c:numCache>
            </c:numRef>
          </c:val>
          <c:extLst>
            <c:ext xmlns:c16="http://schemas.microsoft.com/office/drawing/2014/chart" uri="{C3380CC4-5D6E-409C-BE32-E72D297353CC}">
              <c16:uniqueId val="{0000000C-6329-467F-B9AC-E2B56B3B1888}"/>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70000000000000007"/>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'2020.09'!$V$6</c:f>
              <c:strCache>
                <c:ptCount val="1"/>
                <c:pt idx="0">
                  <c:v>件数(万件,左目盛)</c:v>
                </c:pt>
              </c:strCache>
            </c:strRef>
          </c:tx>
          <c:invertIfNegative val="0"/>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'2020.09'!$V$7:$V$27</c:f>
              <c:numCache>
                <c:formatCode>#,##0.0_);[Red]\(#,##0.0\)</c:formatCode>
                <c:ptCount val="21"/>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pt idx="20">
                  <c:v>68.936599999999999</c:v>
                </c:pt>
              </c:numCache>
            </c:numRef>
          </c:val>
          <c:extLst>
            <c:ext xmlns:c16="http://schemas.microsoft.com/office/drawing/2014/chart" uri="{C3380CC4-5D6E-409C-BE32-E72D297353CC}">
              <c16:uniqueId val="{00000000-42EA-4B07-B929-FAC20EF971E5}"/>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'2020.09'!$W$6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EA-4B07-B929-FAC20EF971E5}"/>
                </c:ext>
              </c:extLst>
            </c:dLbl>
            <c:dLbl>
              <c:idx val="16"/>
              <c:layout>
                <c:manualLayout>
                  <c:x val="-2.9390161099738174E-2"/>
                  <c:y val="-7.25388601036269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EA-4B07-B929-FAC20EF971E5}"/>
                </c:ext>
              </c:extLst>
            </c:dLbl>
            <c:dLbl>
              <c:idx val="17"/>
              <c:layout>
                <c:manualLayout>
                  <c:x val="-4.1146225539633582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EA-4B07-B929-FAC20EF971E5}"/>
                </c:ext>
              </c:extLst>
            </c:dLbl>
            <c:dLbl>
              <c:idx val="18"/>
              <c:layout>
                <c:manualLayout>
                  <c:x val="-4.8983601832896954E-2"/>
                  <c:y val="-3.7996545768566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EA-4B07-B929-FAC20EF971E5}"/>
                </c:ext>
              </c:extLst>
            </c:dLbl>
            <c:dLbl>
              <c:idx val="19"/>
              <c:layout>
                <c:manualLayout>
                  <c:x val="-5.2212199740163202E-2"/>
                  <c:y val="-5.916228088069302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EA-4B07-B929-FAC20EF971E5}"/>
                </c:ext>
              </c:extLst>
            </c:dLbl>
            <c:dLbl>
              <c:idx val="20"/>
              <c:layout>
                <c:manualLayout>
                  <c:x val="-5.0942945906212976E-2"/>
                  <c:y val="-6.563039723661486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EA-4B07-B929-FAC20EF971E5}"/>
                </c:ext>
              </c:extLst>
            </c:dLbl>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'2020.09'!$U$7:$U$27</c:f>
              <c:strCache>
                <c:ptCount val="21"/>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pt idx="20">
                  <c:v>.9</c:v>
                </c:pt>
              </c:strCache>
            </c:strRef>
          </c:cat>
          <c:val>
            <c:numRef>
              <c:f>'2020.09'!$W$7:$W$27</c:f>
              <c:numCache>
                <c:formatCode>\+0.0%;\-0.0%;0.0%</c:formatCode>
                <c:ptCount val="21"/>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pt idx="20">
                  <c:v>-0.55544731386491897</c:v>
                </c:pt>
              </c:numCache>
            </c:numRef>
          </c:val>
          <c:smooth val="0"/>
          <c:extLst>
            <c:ext xmlns:c16="http://schemas.microsoft.com/office/drawing/2014/chart" uri="{C3380CC4-5D6E-409C-BE32-E72D297353CC}">
              <c16:uniqueId val="{00000007-42EA-4B07-B929-FAC20EF971E5}"/>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●雇用形態別</a:t>
            </a:r>
            <a:r>
              <a:rPr lang="ja-JP" altLang="en-US" sz="900"/>
              <a:t>対前年同月比</a:t>
            </a:r>
            <a:endParaRPr lang="ja-JP" sz="900"/>
          </a:p>
        </c:rich>
      </c:tx>
      <c:layout>
        <c:manualLayout>
          <c:xMode val="edge"/>
          <c:yMode val="edge"/>
          <c:x val="2.2222222222222223E-2"/>
          <c:y val="2.3148148148148147E-2"/>
        </c:manualLayout>
      </c:layout>
      <c:overlay val="0"/>
      <c:spPr>
        <a:noFill/>
        <a:ln>
          <a:noFill/>
        </a:ln>
        <a:effectLst/>
      </c:spPr>
    </c:title>
    <c:autoTitleDeleted val="0"/>
    <c:plotArea>
      <c:layout/>
      <c:barChart>
        <c:barDir val="col"/>
        <c:grouping val="clustered"/>
        <c:varyColors val="0"/>
        <c:ser>
          <c:idx val="1"/>
          <c:order val="0"/>
          <c:spPr>
            <a:solidFill>
              <a:srgbClr val="4472C4"/>
            </a:solidFill>
            <a:ln w="9525">
              <a:solidFill>
                <a:schemeClr val="accent1"/>
              </a:solidFill>
            </a:ln>
          </c:spPr>
          <c:invertIfNegative val="0"/>
          <c:dPt>
            <c:idx val="0"/>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1-F845-4348-ABC4-9EDF10FB8A2B}"/>
              </c:ext>
            </c:extLst>
          </c:dPt>
          <c:dPt>
            <c:idx val="1"/>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3-F845-4348-ABC4-9EDF10FB8A2B}"/>
              </c:ext>
            </c:extLst>
          </c:dPt>
          <c:dPt>
            <c:idx val="2"/>
            <c:invertIfNegative val="0"/>
            <c:bubble3D val="0"/>
            <c:spPr>
              <a:solidFill>
                <a:srgbClr val="4472C4"/>
              </a:solidFill>
              <a:ln w="9525">
                <a:solidFill>
                  <a:schemeClr val="accent1"/>
                </a:solidFill>
              </a:ln>
              <a:effectLst/>
            </c:spPr>
            <c:extLst>
              <c:ext xmlns:c16="http://schemas.microsoft.com/office/drawing/2014/chart" uri="{C3380CC4-5D6E-409C-BE32-E72D297353CC}">
                <c16:uniqueId val="{00000005-F845-4348-ABC4-9EDF10FB8A2B}"/>
              </c:ext>
            </c:extLst>
          </c:dPt>
          <c:dLbls>
            <c:dLbl>
              <c:idx val="3"/>
              <c:layout>
                <c:manualLayout>
                  <c:x val="0"/>
                  <c:y val="7.505910165484702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45-4348-ABC4-9EDF10FB8A2B}"/>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'2020.09'!$K$33:$K$36</c:f>
              <c:strCache>
                <c:ptCount val="4"/>
                <c:pt idx="0">
                  <c:v>全体計</c:v>
                </c:pt>
                <c:pt idx="1">
                  <c:v>正社員</c:v>
                </c:pt>
                <c:pt idx="2">
                  <c:v>アルバイト・パート</c:v>
                </c:pt>
                <c:pt idx="3">
                  <c:v>契約社員他</c:v>
                </c:pt>
              </c:strCache>
            </c:strRef>
          </c:cat>
          <c:val>
            <c:numRef>
              <c:f>'2020.09'!$M$33:$M$36</c:f>
              <c:numCache>
                <c:formatCode>\+0.0%;\-0.0%;0.0%</c:formatCode>
                <c:ptCount val="4"/>
                <c:pt idx="0">
                  <c:v>-0.58106100878261535</c:v>
                </c:pt>
                <c:pt idx="1">
                  <c:v>-0.60184117295884798</c:v>
                </c:pt>
                <c:pt idx="2">
                  <c:v>-0.56912382052173482</c:v>
                </c:pt>
                <c:pt idx="3">
                  <c:v>-0.64792022097652124</c:v>
                </c:pt>
              </c:numCache>
            </c:numRef>
          </c:val>
          <c:extLst>
            <c:ext xmlns:c16="http://schemas.microsoft.com/office/drawing/2014/chart" uri="{C3380CC4-5D6E-409C-BE32-E72D297353CC}">
              <c16:uniqueId val="{00000007-F845-4348-ABC4-9EDF10FB8A2B}"/>
            </c:ext>
          </c:extLst>
        </c:ser>
        <c:dLbls>
          <c:showLegendKey val="0"/>
          <c:showVal val="0"/>
          <c:showCatName val="0"/>
          <c:showSerName val="0"/>
          <c:showPercent val="0"/>
          <c:showBubbleSize val="0"/>
        </c:dLbls>
        <c:gapWidth val="50"/>
        <c:axId val="969010168"/>
        <c:axId val="969013120"/>
      </c:barChart>
      <c:catAx>
        <c:axId val="969010168"/>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9013120"/>
        <c:crosses val="autoZero"/>
        <c:auto val="1"/>
        <c:lblAlgn val="ctr"/>
        <c:lblOffset val="100"/>
        <c:noMultiLvlLbl val="0"/>
      </c:catAx>
      <c:valAx>
        <c:axId val="969013120"/>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9010168"/>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90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●地域別</a:t>
            </a:r>
            <a:r>
              <a:rPr lang="ja-JP" altLang="ja-JP" sz="900" b="0" i="0" u="none" strike="noStrike" baseline="0">
                <a:effectLst/>
              </a:rPr>
              <a:t>対前年同月比</a:t>
            </a:r>
            <a:endParaRPr lang="en-US" sz="900"/>
          </a:p>
        </c:rich>
      </c:tx>
      <c:layout>
        <c:manualLayout>
          <c:xMode val="edge"/>
          <c:yMode val="edge"/>
          <c:x val="2.2222222222222223E-2"/>
          <c:y val="2.3148148148148147E-2"/>
        </c:manualLayout>
      </c:layout>
      <c:overlay val="0"/>
      <c:spPr>
        <a:noFill/>
        <a:ln>
          <a:noFill/>
        </a:ln>
        <a:effectLst/>
      </c:spPr>
    </c:title>
    <c:autoTitleDeleted val="0"/>
    <c:plotArea>
      <c:layout>
        <c:manualLayout>
          <c:layoutTarget val="inner"/>
          <c:xMode val="edge"/>
          <c:yMode val="edge"/>
          <c:x val="0.1424169896640827"/>
          <c:y val="0.11896867612293144"/>
          <c:w val="0.73099709302325577"/>
          <c:h val="0.58289657210401891"/>
        </c:manualLayout>
      </c:layout>
      <c:barChart>
        <c:barDir val="col"/>
        <c:grouping val="clustered"/>
        <c:varyColors val="0"/>
        <c:ser>
          <c:idx val="1"/>
          <c:order val="0"/>
          <c:spPr>
            <a:solidFill>
              <a:schemeClr val="accent1"/>
            </a:solidFill>
            <a:ln w="9525">
              <a:solidFill>
                <a:schemeClr val="accent1"/>
              </a:solidFill>
            </a:ln>
          </c:spPr>
          <c:invertIfNegative val="0"/>
          <c:dPt>
            <c:idx val="0"/>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1-F685-415D-9F06-6B4B3292AA8F}"/>
              </c:ext>
            </c:extLst>
          </c:dPt>
          <c:dPt>
            <c:idx val="1"/>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3-F685-415D-9F06-6B4B3292AA8F}"/>
              </c:ext>
            </c:extLst>
          </c:dPt>
          <c:dPt>
            <c:idx val="2"/>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5-F685-415D-9F06-6B4B3292AA8F}"/>
              </c:ext>
            </c:extLst>
          </c:dPt>
          <c:dPt>
            <c:idx val="3"/>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7-F685-415D-9F06-6B4B3292AA8F}"/>
              </c:ext>
            </c:extLst>
          </c:dPt>
          <c:dPt>
            <c:idx val="4"/>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9-F685-415D-9F06-6B4B3292AA8F}"/>
              </c:ext>
            </c:extLst>
          </c:dPt>
          <c:dPt>
            <c:idx val="5"/>
            <c:invertIfNegative val="0"/>
            <c:bubble3D val="0"/>
            <c:spPr>
              <a:solidFill>
                <a:schemeClr val="accent1"/>
              </a:solidFill>
              <a:ln w="9525">
                <a:solidFill>
                  <a:schemeClr val="accent1"/>
                </a:solidFill>
              </a:ln>
              <a:effectLst/>
            </c:spPr>
            <c:extLst>
              <c:ext xmlns:c16="http://schemas.microsoft.com/office/drawing/2014/chart" uri="{C3380CC4-5D6E-409C-BE32-E72D297353CC}">
                <c16:uniqueId val="{0000000B-F685-415D-9F06-6B4B3292AA8F}"/>
              </c:ext>
            </c:extLst>
          </c:dPt>
          <c:dLbls>
            <c:dLbl>
              <c:idx val="1"/>
              <c:layout>
                <c:manualLayout>
                  <c:x val="8.2042203703434936E-3"/>
                  <c:y val="-7.63168334288358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85-415D-9F06-6B4B3292AA8F}"/>
                </c:ext>
              </c:extLst>
            </c:dLbl>
            <c:dLbl>
              <c:idx val="4"/>
              <c:layout>
                <c:manualLayout>
                  <c:x val="3.1746015875007685E-3"/>
                  <c:y val="-6.2297057051693966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85-415D-9F06-6B4B3292AA8F}"/>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'2020.09'!$K$40:$K$46</c:f>
              <c:strCache>
                <c:ptCount val="7"/>
                <c:pt idx="0">
                  <c:v>全国系</c:v>
                </c:pt>
                <c:pt idx="1">
                  <c:v>北海道・東北</c:v>
                </c:pt>
                <c:pt idx="2">
                  <c:v>関東・甲信越</c:v>
                </c:pt>
                <c:pt idx="3">
                  <c:v>中部・北陸</c:v>
                </c:pt>
                <c:pt idx="4">
                  <c:v>近畿</c:v>
                </c:pt>
                <c:pt idx="5">
                  <c:v>中四国</c:v>
                </c:pt>
                <c:pt idx="6">
                  <c:v>九州・沖縄</c:v>
                </c:pt>
              </c:strCache>
            </c:strRef>
          </c:cat>
          <c:val>
            <c:numRef>
              <c:f>'2020.09'!$M$40:$M$46</c:f>
              <c:numCache>
                <c:formatCode>\+0.0%;\-0.0%;0.0%</c:formatCode>
                <c:ptCount val="7"/>
                <c:pt idx="0">
                  <c:v>-0.57776559948612261</c:v>
                </c:pt>
                <c:pt idx="1">
                  <c:v>-0.56100127917915954</c:v>
                </c:pt>
                <c:pt idx="2">
                  <c:v>-0.58305923171262886</c:v>
                </c:pt>
                <c:pt idx="3">
                  <c:v>-0.60721246985624866</c:v>
                </c:pt>
                <c:pt idx="4">
                  <c:v>-0.57604726824091312</c:v>
                </c:pt>
                <c:pt idx="5">
                  <c:v>-0.51990515974450036</c:v>
                </c:pt>
                <c:pt idx="6">
                  <c:v>-0.54341433176781195</c:v>
                </c:pt>
              </c:numCache>
            </c:numRef>
          </c:val>
          <c:extLst>
            <c:ext xmlns:c16="http://schemas.microsoft.com/office/drawing/2014/chart" uri="{C3380CC4-5D6E-409C-BE32-E72D297353CC}">
              <c16:uniqueId val="{0000000C-F685-415D-9F06-6B4B3292AA8F}"/>
            </c:ext>
          </c:extLst>
        </c:ser>
        <c:dLbls>
          <c:showLegendKey val="0"/>
          <c:showVal val="0"/>
          <c:showCatName val="0"/>
          <c:showSerName val="0"/>
          <c:showPercent val="0"/>
          <c:showBubbleSize val="0"/>
        </c:dLbls>
        <c:gapWidth val="50"/>
        <c:axId val="966685976"/>
        <c:axId val="966686304"/>
      </c:barChart>
      <c:catAx>
        <c:axId val="966685976"/>
        <c:scaling>
          <c:orientation val="minMax"/>
        </c:scaling>
        <c:delete val="0"/>
        <c:axPos val="b"/>
        <c:numFmt formatCode="General" sourceLinked="1"/>
        <c:majorTickMark val="out"/>
        <c:minorTickMark val="none"/>
        <c:tickLblPos val="low"/>
        <c:txPr>
          <a:bodyPr rot="0" vert="eaVert"/>
          <a:lstStyle/>
          <a:p>
            <a:pPr>
              <a:defRPr sz="800">
                <a:latin typeface="Yu Gothic Medium" panose="020B0500000000000000" pitchFamily="50" charset="-128"/>
                <a:ea typeface="Yu Gothic Medium" panose="020B0500000000000000" pitchFamily="50" charset="-128"/>
              </a:defRPr>
            </a:pPr>
            <a:endParaRPr lang="ja-JP"/>
          </a:p>
        </c:txPr>
        <c:crossAx val="966686304"/>
        <c:crosses val="autoZero"/>
        <c:auto val="1"/>
        <c:lblAlgn val="ctr"/>
        <c:lblOffset val="100"/>
        <c:noMultiLvlLbl val="0"/>
      </c:catAx>
      <c:valAx>
        <c:axId val="966686304"/>
        <c:scaling>
          <c:orientation val="minMax"/>
          <c:max val="0"/>
          <c:min val="-0.8"/>
        </c:scaling>
        <c:delete val="0"/>
        <c:axPos val="l"/>
        <c:numFmt formatCode="0%" sourceLinked="0"/>
        <c:majorTickMark val="out"/>
        <c:minorTickMark val="none"/>
        <c:tickLblPos val="nextTo"/>
        <c:txPr>
          <a:bodyPr/>
          <a:lstStyle/>
          <a:p>
            <a:pPr>
              <a:defRPr sz="800"/>
            </a:pPr>
            <a:endParaRPr lang="ja-JP"/>
          </a:p>
        </c:txPr>
        <c:crossAx val="966685976"/>
        <c:crosses val="autoZero"/>
        <c:crossBetween val="between"/>
        <c:majorUnit val="0.1"/>
      </c:valAx>
      <c:spPr>
        <a:noFill/>
        <a:ln>
          <a:noFill/>
        </a:ln>
        <a:effectLst/>
      </c:spPr>
    </c:plotArea>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l">
              <a:defRPr sz="1080" b="0" i="0" u="none" strike="noStrike" kern="1200" spc="0" baseline="0">
                <a:solidFill>
                  <a:schemeClr val="tx1">
                    <a:lumMod val="65000"/>
                    <a:lumOff val="35000"/>
                  </a:schemeClr>
                </a:solidFill>
                <a:latin typeface="Century Gothic" panose="020B0502020202020204" pitchFamily="34" charset="0"/>
                <a:ea typeface="ＭＳ Ｐゴシック" panose="020B0600070205080204" pitchFamily="50" charset="-128"/>
                <a:cs typeface="+mn-cs"/>
              </a:defRPr>
            </a:pPr>
            <a:r>
              <a:rPr lang="ja-JP" sz="900"/>
              <a:t>●職種</a:t>
            </a:r>
            <a:r>
              <a:rPr lang="ja-JP" altLang="en-US" sz="900"/>
              <a:t>別合計の件数推移と対前年同月比</a:t>
            </a:r>
            <a:endParaRPr lang="ja-JP" sz="900"/>
          </a:p>
        </c:rich>
      </c:tx>
      <c:layout>
        <c:manualLayout>
          <c:xMode val="edge"/>
          <c:yMode val="edge"/>
          <c:x val="9.2667275108778303E-3"/>
          <c:y val="1.8486133289282898E-2"/>
        </c:manualLayout>
      </c:layout>
      <c:overlay val="0"/>
      <c:spPr>
        <a:noFill/>
        <a:ln>
          <a:noFill/>
        </a:ln>
        <a:effectLst/>
      </c:spPr>
    </c:title>
    <c:autoTitleDeleted val="0"/>
    <c:plotArea>
      <c:layout>
        <c:manualLayout>
          <c:layoutTarget val="inner"/>
          <c:xMode val="edge"/>
          <c:yMode val="edge"/>
          <c:x val="6.7163074972989609E-2"/>
          <c:y val="0.13660968544735017"/>
          <c:w val="0.87460845902834117"/>
          <c:h val="0.77138645234112579"/>
        </c:manualLayout>
      </c:layout>
      <c:barChart>
        <c:barDir val="col"/>
        <c:grouping val="clustered"/>
        <c:varyColors val="0"/>
        <c:ser>
          <c:idx val="0"/>
          <c:order val="0"/>
          <c:tx>
            <c:strRef>
              <c:f>'2020.08'!$V$6</c:f>
              <c:strCache>
                <c:ptCount val="1"/>
                <c:pt idx="0">
                  <c:v>件数(万件,左目盛)</c:v>
                </c:pt>
              </c:strCache>
            </c:strRef>
          </c:tx>
          <c:invertIfNegative val="0"/>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'2020.08'!$V$7:$V$26</c:f>
              <c:numCache>
                <c:formatCode>#,##0.0_);[Red]\(#,##0.0\)</c:formatCode>
                <c:ptCount val="20"/>
                <c:pt idx="0">
                  <c:v>121.90802499999999</c:v>
                </c:pt>
                <c:pt idx="1">
                  <c:v>138.71312499999999</c:v>
                </c:pt>
                <c:pt idx="2">
                  <c:v>157.36712499999999</c:v>
                </c:pt>
                <c:pt idx="3">
                  <c:v>158.8133</c:v>
                </c:pt>
                <c:pt idx="4">
                  <c:v>148.56135</c:v>
                </c:pt>
                <c:pt idx="5">
                  <c:v>154.88567499999999</c:v>
                </c:pt>
                <c:pt idx="6">
                  <c:v>152.62868</c:v>
                </c:pt>
                <c:pt idx="7">
                  <c:v>132.90350000000001</c:v>
                </c:pt>
                <c:pt idx="8">
                  <c:v>155.06963999999999</c:v>
                </c:pt>
                <c:pt idx="9">
                  <c:v>150.38137499999999</c:v>
                </c:pt>
                <c:pt idx="10">
                  <c:v>154.912925</c:v>
                </c:pt>
                <c:pt idx="11">
                  <c:v>143.27282</c:v>
                </c:pt>
                <c:pt idx="12">
                  <c:v>145.93357499999999</c:v>
                </c:pt>
                <c:pt idx="13">
                  <c:v>164.58605</c:v>
                </c:pt>
                <c:pt idx="14">
                  <c:v>148.58313999999999</c:v>
                </c:pt>
                <c:pt idx="15">
                  <c:v>99.412350000000004</c:v>
                </c:pt>
                <c:pt idx="16">
                  <c:v>62.632824999999997</c:v>
                </c:pt>
                <c:pt idx="17">
                  <c:v>64.720780000000005</c:v>
                </c:pt>
                <c:pt idx="18">
                  <c:v>73.316599999999994</c:v>
                </c:pt>
                <c:pt idx="19">
                  <c:v>70.727500000000006</c:v>
                </c:pt>
              </c:numCache>
            </c:numRef>
          </c:val>
          <c:extLst>
            <c:ext xmlns:c16="http://schemas.microsoft.com/office/drawing/2014/chart" uri="{C3380CC4-5D6E-409C-BE32-E72D297353CC}">
              <c16:uniqueId val="{00000000-426E-4105-B0F0-494F961A8E69}"/>
            </c:ext>
          </c:extLst>
        </c:ser>
        <c:dLbls>
          <c:showLegendKey val="0"/>
          <c:showVal val="0"/>
          <c:showCatName val="0"/>
          <c:showSerName val="0"/>
          <c:showPercent val="0"/>
          <c:showBubbleSize val="0"/>
        </c:dLbls>
        <c:gapWidth val="30"/>
        <c:axId val="662181208"/>
        <c:axId val="662178256"/>
      </c:barChart>
      <c:lineChart>
        <c:grouping val="standard"/>
        <c:varyColors val="0"/>
        <c:ser>
          <c:idx val="1"/>
          <c:order val="1"/>
          <c:tx>
            <c:strRef>
              <c:f>'2020.08'!$W$6</c:f>
              <c:strCache>
                <c:ptCount val="1"/>
                <c:pt idx="0">
                  <c:v>対前年同月（右目盛）</c:v>
                </c:pt>
              </c:strCache>
            </c:strRef>
          </c:tx>
          <c:spPr>
            <a:ln w="50800">
              <a:solidFill>
                <a:srgbClr val="FFC000"/>
              </a:solidFill>
            </a:ln>
          </c:spPr>
          <c:marker>
            <c:symbol val="none"/>
          </c:marker>
          <c:dLbls>
            <c:dLbl>
              <c:idx val="15"/>
              <c:layout>
                <c:manualLayout>
                  <c:x val="-2.7430817026422295E-2"/>
                  <c:y val="-0.1001727115716753"/>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6E-4105-B0F0-494F961A8E69}"/>
                </c:ext>
              </c:extLst>
            </c:dLbl>
            <c:dLbl>
              <c:idx val="16"/>
              <c:layout>
                <c:manualLayout>
                  <c:x val="-2.9390161099738174E-2"/>
                  <c:y val="-7.2538860103626937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6E-4105-B0F0-494F961A8E69}"/>
                </c:ext>
              </c:extLst>
            </c:dLbl>
            <c:dLbl>
              <c:idx val="17"/>
              <c:layout>
                <c:manualLayout>
                  <c:x val="-4.1146225539633582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6E-4105-B0F0-494F961A8E69}"/>
                </c:ext>
              </c:extLst>
            </c:dLbl>
            <c:dLbl>
              <c:idx val="18"/>
              <c:layout>
                <c:manualLayout>
                  <c:x val="-4.8983601832896954E-2"/>
                  <c:y val="-3.7996545768566495E-2"/>
                </c:manualLayout>
              </c:layout>
              <c:spPr>
                <a:noFill/>
                <a:ln>
                  <a:noFill/>
                </a:ln>
                <a:effectLst/>
              </c:spPr>
              <c:txPr>
                <a:bodyPr wrap="square" lIns="38100" tIns="19050" rIns="38100" bIns="19050" anchor="ctr">
                  <a:spAutoFit/>
                </a:bodyPr>
                <a:lstStyle/>
                <a:p>
                  <a:pPr>
                    <a:defRPr sz="800">
                      <a:solidFill>
                        <a:srgbClr val="FF9900"/>
                      </a:solidFill>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6E-4105-B0F0-494F961A8E69}"/>
                </c:ext>
              </c:extLst>
            </c:dLbl>
            <c:dLbl>
              <c:idx val="19"/>
              <c:layout>
                <c:manualLayout>
                  <c:x val="-5.2212199740163202E-2"/>
                  <c:y val="-5.9162280880693023E-2"/>
                </c:manualLayout>
              </c:layout>
              <c:spPr>
                <a:noFill/>
                <a:ln>
                  <a:noFill/>
                </a:ln>
                <a:effectLst/>
              </c:spPr>
              <c:txPr>
                <a:bodyPr wrap="square" lIns="38100" tIns="19050" rIns="38100" bIns="19050" anchor="ctr">
                  <a:spAutoFit/>
                </a:bodyPr>
                <a:lstStyle/>
                <a:p>
                  <a:pPr>
                    <a:defRPr sz="1000">
                      <a:solidFill>
                        <a:schemeClr val="accent2"/>
                      </a:solidFill>
                    </a:defRPr>
                  </a:pPr>
                  <a:endParaRPr lang="ja-JP"/>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6E-4105-B0F0-494F961A8E69}"/>
                </c:ext>
              </c:extLst>
            </c:dLbl>
            <c:spPr>
              <a:noFill/>
              <a:ln>
                <a:noFill/>
              </a:ln>
              <a:effectLst/>
            </c:spPr>
            <c:txPr>
              <a:bodyPr wrap="square" lIns="38100" tIns="19050" rIns="38100" bIns="19050" anchor="ctr">
                <a:spAutoFit/>
              </a:bodyPr>
              <a:lstStyle/>
              <a:p>
                <a:pPr>
                  <a:defRPr sz="800"/>
                </a:pPr>
                <a:endParaRPr lang="ja-JP"/>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'2020.08'!$U$7:$U$26</c:f>
              <c:strCache>
                <c:ptCount val="20"/>
                <c:pt idx="0">
                  <c:v>2019
.1</c:v>
                </c:pt>
                <c:pt idx="1">
                  <c:v>.2</c:v>
                </c:pt>
                <c:pt idx="2">
                  <c:v>.3</c:v>
                </c:pt>
                <c:pt idx="3">
                  <c:v>.4</c:v>
                </c:pt>
                <c:pt idx="4">
                  <c:v>.5</c:v>
                </c:pt>
                <c:pt idx="5">
                  <c:v>.6</c:v>
                </c:pt>
                <c:pt idx="6">
                  <c:v>.7</c:v>
                </c:pt>
                <c:pt idx="7">
                  <c:v>.8</c:v>
                </c:pt>
                <c:pt idx="8">
                  <c:v>.9</c:v>
                </c:pt>
                <c:pt idx="9">
                  <c:v>.10</c:v>
                </c:pt>
                <c:pt idx="10">
                  <c:v>.11</c:v>
                </c:pt>
                <c:pt idx="11">
                  <c:v>.12</c:v>
                </c:pt>
                <c:pt idx="12">
                  <c:v>2020
.1</c:v>
                </c:pt>
                <c:pt idx="13">
                  <c:v>.2</c:v>
                </c:pt>
                <c:pt idx="14">
                  <c:v>.3</c:v>
                </c:pt>
                <c:pt idx="15">
                  <c:v>.4</c:v>
                </c:pt>
                <c:pt idx="16">
                  <c:v>.5</c:v>
                </c:pt>
                <c:pt idx="17">
                  <c:v>.6</c:v>
                </c:pt>
                <c:pt idx="18">
                  <c:v>.7</c:v>
                </c:pt>
                <c:pt idx="19">
                  <c:v>.8</c:v>
                </c:pt>
              </c:strCache>
            </c:strRef>
          </c:cat>
          <c:val>
            <c:numRef>
              <c:f>'2020.08'!$W$7:$W$26</c:f>
              <c:numCache>
                <c:formatCode>\+0.0%;\-0.0%;0.0%</c:formatCode>
                <c:ptCount val="20"/>
                <c:pt idx="0">
                  <c:v>0.29546331220527011</c:v>
                </c:pt>
                <c:pt idx="1">
                  <c:v>0.2264379876918261</c:v>
                </c:pt>
                <c:pt idx="2">
                  <c:v>0.37173402804447164</c:v>
                </c:pt>
                <c:pt idx="3">
                  <c:v>0.22911834706404632</c:v>
                </c:pt>
                <c:pt idx="4">
                  <c:v>0.19814473135844746</c:v>
                </c:pt>
                <c:pt idx="5">
                  <c:v>0.24053558610015102</c:v>
                </c:pt>
                <c:pt idx="6">
                  <c:v>0.28578702337097983</c:v>
                </c:pt>
                <c:pt idx="7">
                  <c:v>0.11198916989558949</c:v>
                </c:pt>
                <c:pt idx="8">
                  <c:v>0.22109698577647463</c:v>
                </c:pt>
                <c:pt idx="9">
                  <c:v>0.16603923556661626</c:v>
                </c:pt>
                <c:pt idx="10">
                  <c:v>0.17220209756727822</c:v>
                </c:pt>
                <c:pt idx="11">
                  <c:v>0.20037960304721336</c:v>
                </c:pt>
                <c:pt idx="12">
                  <c:v>0.19707931450780203</c:v>
                </c:pt>
                <c:pt idx="13">
                  <c:v>0.18652110245515696</c:v>
                </c:pt>
                <c:pt idx="14">
                  <c:v>-5.5818424591540405E-2</c:v>
                </c:pt>
                <c:pt idx="15">
                  <c:v>-0.37403007178869785</c:v>
                </c:pt>
                <c:pt idx="16">
                  <c:v>-0.57840430906154261</c:v>
                </c:pt>
                <c:pt idx="17">
                  <c:v>-0.58213837399746615</c:v>
                </c:pt>
                <c:pt idx="18">
                  <c:v>-0.5196407385558206</c:v>
                </c:pt>
                <c:pt idx="19">
                  <c:v>-0.46782846200438666</c:v>
                </c:pt>
              </c:numCache>
            </c:numRef>
          </c:val>
          <c:smooth val="0"/>
          <c:extLst>
            <c:ext xmlns:c16="http://schemas.microsoft.com/office/drawing/2014/chart" uri="{C3380CC4-5D6E-409C-BE32-E72D297353CC}">
              <c16:uniqueId val="{00000006-426E-4105-B0F0-494F961A8E69}"/>
            </c:ext>
          </c:extLst>
        </c:ser>
        <c:dLbls>
          <c:showLegendKey val="0"/>
          <c:showVal val="0"/>
          <c:showCatName val="0"/>
          <c:showSerName val="0"/>
          <c:showPercent val="0"/>
          <c:showBubbleSize val="0"/>
        </c:dLbls>
        <c:marker val="1"/>
        <c:smooth val="0"/>
        <c:axId val="1445551295"/>
        <c:axId val="1542545711"/>
      </c:lineChart>
      <c:catAx>
        <c:axId val="662181208"/>
        <c:scaling>
          <c:orientation val="minMax"/>
        </c:scaling>
        <c:delete val="0"/>
        <c:axPos val="b"/>
        <c:numFmt formatCode="@" sourceLinked="0"/>
        <c:majorTickMark val="out"/>
        <c:minorTickMark val="none"/>
        <c:tickLblPos val="low"/>
        <c:txPr>
          <a:bodyPr rot="0" vert="horz"/>
          <a:lstStyle/>
          <a:p>
            <a:pPr>
              <a:defRPr sz="800">
                <a:latin typeface="Century Gothic" panose="020B0502020202020204" pitchFamily="34" charset="0"/>
                <a:ea typeface="Yu Gothic Medium" panose="020B0400000000000000" pitchFamily="34" charset="-128"/>
              </a:defRPr>
            </a:pPr>
            <a:endParaRPr lang="ja-JP"/>
          </a:p>
        </c:txPr>
        <c:crossAx val="662178256"/>
        <c:crosses val="autoZero"/>
        <c:auto val="1"/>
        <c:lblAlgn val="ctr"/>
        <c:lblOffset val="100"/>
        <c:noMultiLvlLbl val="0"/>
      </c:catAx>
      <c:valAx>
        <c:axId val="662178256"/>
        <c:scaling>
          <c:orientation val="minMax"/>
          <c:max val="170"/>
          <c:min val="50"/>
        </c:scaling>
        <c:delete val="0"/>
        <c:axPos val="l"/>
        <c:numFmt formatCode="General" sourceLinked="0"/>
        <c:majorTickMark val="out"/>
        <c:minorTickMark val="none"/>
        <c:tickLblPos val="nextTo"/>
        <c:txPr>
          <a:bodyPr/>
          <a:lstStyle/>
          <a:p>
            <a:pPr>
              <a:defRPr sz="800"/>
            </a:pPr>
            <a:endParaRPr lang="ja-JP"/>
          </a:p>
        </c:txPr>
        <c:crossAx val="662181208"/>
        <c:crossesAt val="1"/>
        <c:crossBetween val="between"/>
      </c:valAx>
      <c:valAx>
        <c:axId val="1542545711"/>
        <c:scaling>
          <c:orientation val="minMax"/>
          <c:max val="0.4"/>
        </c:scaling>
        <c:delete val="0"/>
        <c:axPos val="r"/>
        <c:numFmt formatCode="0%" sourceLinked="0"/>
        <c:majorTickMark val="out"/>
        <c:minorTickMark val="none"/>
        <c:tickLblPos val="nextTo"/>
        <c:crossAx val="1445551295"/>
        <c:crosses val="max"/>
        <c:crossBetween val="between"/>
      </c:valAx>
      <c:catAx>
        <c:axId val="1445551295"/>
        <c:scaling>
          <c:orientation val="minMax"/>
        </c:scaling>
        <c:delete val="1"/>
        <c:axPos val="b"/>
        <c:numFmt formatCode="General" sourceLinked="1"/>
        <c:majorTickMark val="out"/>
        <c:minorTickMark val="none"/>
        <c:tickLblPos val="nextTo"/>
        <c:crossAx val="1542545711"/>
        <c:crosses val="autoZero"/>
        <c:auto val="1"/>
        <c:lblAlgn val="ctr"/>
        <c:lblOffset val="100"/>
        <c:noMultiLvlLbl val="0"/>
      </c:catAx>
      <c:spPr>
        <a:noFill/>
        <a:ln>
          <a:noFill/>
        </a:ln>
        <a:effectLst/>
      </c:spPr>
    </c:plotArea>
    <c:legend>
      <c:legendPos val="t"/>
      <c:layout>
        <c:manualLayout>
          <c:xMode val="edge"/>
          <c:yMode val="edge"/>
          <c:x val="0.5374038012200697"/>
          <c:y val="0.11295336787564768"/>
          <c:w val="0.38367875643671517"/>
          <c:h val="5.4118559014320104E-2"/>
        </c:manualLayout>
      </c:layout>
      <c:overlay val="0"/>
      <c:txPr>
        <a:bodyPr/>
        <a:lstStyle/>
        <a:p>
          <a:pPr>
            <a:defRPr sz="800">
              <a:latin typeface="+mn-lt"/>
            </a:defRPr>
          </a:pPr>
          <a:endParaRPr lang="ja-JP"/>
        </a:p>
      </c:txPr>
    </c:legend>
    <c:plotVisOnly val="1"/>
    <c:dispBlanksAs val="gap"/>
    <c:showDLblsOverMax val="0"/>
  </c:chart>
  <c:spPr>
    <a:solidFill>
      <a:schemeClr val="bg1">
        <a:lumMod val="95000"/>
      </a:schemeClr>
    </a:solidFill>
    <a:ln w="3175" cap="flat" cmpd="sng" algn="ctr">
      <a:solidFill>
        <a:schemeClr val="accent1"/>
      </a:solidFill>
      <a:round/>
    </a:ln>
    <a:effectLst/>
  </c:spPr>
  <c:txPr>
    <a:bodyPr/>
    <a:lstStyle/>
    <a:p>
      <a:pPr>
        <a:defRPr sz="900">
          <a:latin typeface="Century Gothic" panose="020B0502020202020204" pitchFamily="34" charset="0"/>
          <a:ea typeface="ＭＳ Ｐゴシック" panose="020B0600070205080204" pitchFamily="50" charset="-128"/>
        </a:defRPr>
      </a:pPr>
      <a:endParaRPr lang="ja-JP"/>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2.xml"/><Relationship Id="rId2" Type="http://schemas.openxmlformats.org/officeDocument/2006/relationships/chart" Target="../charts/chart31.xml"/><Relationship Id="rId1" Type="http://schemas.openxmlformats.org/officeDocument/2006/relationships/chart" Target="../charts/chart30.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chart" Target="../charts/chart8.xml"/><Relationship Id="rId4" Type="http://schemas.openxmlformats.org/officeDocument/2006/relationships/chart" Target="../charts/chart7.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98.xml"/><Relationship Id="rId2" Type="http://schemas.openxmlformats.org/officeDocument/2006/relationships/chart" Target="../charts/chart97.xml"/><Relationship Id="rId1" Type="http://schemas.openxmlformats.org/officeDocument/2006/relationships/chart" Target="../charts/chart96.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1.xml"/><Relationship Id="rId2" Type="http://schemas.openxmlformats.org/officeDocument/2006/relationships/chart" Target="../charts/chart100.xml"/><Relationship Id="rId1" Type="http://schemas.openxmlformats.org/officeDocument/2006/relationships/chart" Target="../charts/chart99.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0.xml"/><Relationship Id="rId2" Type="http://schemas.openxmlformats.org/officeDocument/2006/relationships/chart" Target="../charts/chart109.xml"/><Relationship Id="rId1" Type="http://schemas.openxmlformats.org/officeDocument/2006/relationships/chart" Target="../charts/chart108.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13.xml"/><Relationship Id="rId2" Type="http://schemas.openxmlformats.org/officeDocument/2006/relationships/chart" Target="../charts/chart112.xml"/><Relationship Id="rId1" Type="http://schemas.openxmlformats.org/officeDocument/2006/relationships/chart" Target="../charts/chart111.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16.xml"/><Relationship Id="rId2" Type="http://schemas.openxmlformats.org/officeDocument/2006/relationships/chart" Target="../charts/chart115.xml"/><Relationship Id="rId1" Type="http://schemas.openxmlformats.org/officeDocument/2006/relationships/chart" Target="../charts/chart11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22.xml"/><Relationship Id="rId2" Type="http://schemas.openxmlformats.org/officeDocument/2006/relationships/chart" Target="../charts/chart121.xml"/><Relationship Id="rId1" Type="http://schemas.openxmlformats.org/officeDocument/2006/relationships/chart" Target="../charts/chart120.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28.xml"/><Relationship Id="rId2" Type="http://schemas.openxmlformats.org/officeDocument/2006/relationships/chart" Target="../charts/chart127.xml"/><Relationship Id="rId1" Type="http://schemas.openxmlformats.org/officeDocument/2006/relationships/chart" Target="../charts/chart126.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131.xml"/><Relationship Id="rId2" Type="http://schemas.openxmlformats.org/officeDocument/2006/relationships/chart" Target="../charts/chart130.xml"/><Relationship Id="rId1" Type="http://schemas.openxmlformats.org/officeDocument/2006/relationships/chart" Target="../charts/chart129.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34.xml"/><Relationship Id="rId2" Type="http://schemas.openxmlformats.org/officeDocument/2006/relationships/chart" Target="../charts/chart133.xml"/><Relationship Id="rId1" Type="http://schemas.openxmlformats.org/officeDocument/2006/relationships/chart" Target="../charts/chart132.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40.xml"/><Relationship Id="rId2" Type="http://schemas.openxmlformats.org/officeDocument/2006/relationships/chart" Target="../charts/chart139.xml"/><Relationship Id="rId1" Type="http://schemas.openxmlformats.org/officeDocument/2006/relationships/chart" Target="../charts/chart138.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46.xml"/><Relationship Id="rId2" Type="http://schemas.openxmlformats.org/officeDocument/2006/relationships/chart" Target="../charts/chart145.xml"/><Relationship Id="rId1" Type="http://schemas.openxmlformats.org/officeDocument/2006/relationships/chart" Target="../charts/chart144.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49.xml"/><Relationship Id="rId2" Type="http://schemas.openxmlformats.org/officeDocument/2006/relationships/chart" Target="../charts/chart148.xml"/><Relationship Id="rId1" Type="http://schemas.openxmlformats.org/officeDocument/2006/relationships/chart" Target="../charts/chart14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chart" Target="../charts/chart16.xml"/><Relationship Id="rId1" Type="http://schemas.openxmlformats.org/officeDocument/2006/relationships/chart" Target="../charts/chart15.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52.xml"/><Relationship Id="rId2" Type="http://schemas.openxmlformats.org/officeDocument/2006/relationships/chart" Target="../charts/chart151.xml"/><Relationship Id="rId1" Type="http://schemas.openxmlformats.org/officeDocument/2006/relationships/chart" Target="../charts/chart150.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55.xml"/><Relationship Id="rId2" Type="http://schemas.openxmlformats.org/officeDocument/2006/relationships/chart" Target="../charts/chart154.xml"/><Relationship Id="rId1" Type="http://schemas.openxmlformats.org/officeDocument/2006/relationships/chart" Target="../charts/chart153.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58.xml"/><Relationship Id="rId2" Type="http://schemas.openxmlformats.org/officeDocument/2006/relationships/chart" Target="../charts/chart157.xml"/><Relationship Id="rId1" Type="http://schemas.openxmlformats.org/officeDocument/2006/relationships/chart" Target="../charts/chart156.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64.xml"/><Relationship Id="rId2" Type="http://schemas.openxmlformats.org/officeDocument/2006/relationships/chart" Target="../charts/chart163.xml"/><Relationship Id="rId1" Type="http://schemas.openxmlformats.org/officeDocument/2006/relationships/chart" Target="../charts/chart16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67.xml"/><Relationship Id="rId2" Type="http://schemas.openxmlformats.org/officeDocument/2006/relationships/chart" Target="../charts/chart166.xml"/><Relationship Id="rId1" Type="http://schemas.openxmlformats.org/officeDocument/2006/relationships/chart" Target="../charts/chart165.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70.xml"/><Relationship Id="rId2" Type="http://schemas.openxmlformats.org/officeDocument/2006/relationships/chart" Target="../charts/chart169.xml"/><Relationship Id="rId1" Type="http://schemas.openxmlformats.org/officeDocument/2006/relationships/chart" Target="../charts/chart168.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76.xml"/><Relationship Id="rId2" Type="http://schemas.openxmlformats.org/officeDocument/2006/relationships/chart" Target="../charts/chart175.xml"/><Relationship Id="rId1" Type="http://schemas.openxmlformats.org/officeDocument/2006/relationships/chart" Target="../charts/chart17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91.xml"/><Relationship Id="rId2" Type="http://schemas.openxmlformats.org/officeDocument/2006/relationships/chart" Target="../charts/chart190.xml"/><Relationship Id="rId1" Type="http://schemas.openxmlformats.org/officeDocument/2006/relationships/chart" Target="../charts/chart189.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94.xml"/><Relationship Id="rId2" Type="http://schemas.openxmlformats.org/officeDocument/2006/relationships/chart" Target="../charts/chart193.xml"/><Relationship Id="rId1" Type="http://schemas.openxmlformats.org/officeDocument/2006/relationships/chart" Target="../charts/chart19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37CCBF1-4314-45C1-89B9-ABBF4169D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12A0885-0613-41AF-A588-7904328A9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1BCECE0-09F4-42DD-8F78-47B8F31C0B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91D0E4C-D6B0-4C06-97EE-DAA31F0AFC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52B396B7-7E42-42A7-9121-830520526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FBEDA74-0514-4719-85F6-6F51AB20CB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240BA7D-8EB9-4BFA-9D77-E337AC24A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80804EDC-8230-4D9E-9682-599D589FE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05C7EFD-EDEF-4C6E-9126-B8CBBE86C2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75B04326-3AD0-42F5-99DF-5FE564A1D9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A41077AA-390C-44FC-B158-1858597A1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7E556715-E395-4B83-B1E7-0A4D1F6BF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FFA7C07-118D-44A4-BD2C-96BB8964EB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F348C7C-CD5D-4FE0-9C4E-D5676A4A1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43E98A6-8A09-4A38-92B7-CCA18C9C98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4042ADB-9F55-4EB3-BB25-6548FBFC3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5A38438-8903-4F41-B9A5-73D70D0B6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8637300C-CBFE-4150-9FC4-709C56A112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E818D704-4C48-41D9-B6BB-3773E2CC2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EA15D143-BDA8-4C11-9F9B-0797C9228B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67D05A33-04A5-48B6-9C9F-C632F46BD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9C57FC42-E826-4E7A-BB51-50BCEE3125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33AC942-F4FE-445C-BBB1-38F9CC90B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4E25128-9D8D-42EF-8881-0A0FD66600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E87D111-5A18-4330-A4DA-9CA6A431E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50E6365-ED8D-40FB-951B-85DEEB4FCE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C4BE6617-243D-4D7E-9482-F280E0BEF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D3F5CDFE-6155-4740-9E41-6EBB0BFD8B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7F81931-A2B0-4BCF-AB6E-9C0B975D5C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E79FAC-EF5B-4507-9E72-057C0F3200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B0957942-5AD8-40E7-A363-A10DBF03F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B4B8A89-AD7E-46A0-89E0-270A43B772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2ACA0FE7-EC09-4793-82F8-479224F3B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0</xdr:colOff>
      <xdr:row>0</xdr:row>
      <xdr:rowOff>0</xdr:rowOff>
    </xdr:to>
    <xdr:graphicFrame macro="">
      <xdr:nvGraphicFramePr>
        <xdr:cNvPr id="2" name="Chart 1">
          <a:extLst>
            <a:ext uri="{FF2B5EF4-FFF2-40B4-BE49-F238E27FC236}">
              <a16:creationId xmlns:a16="http://schemas.microsoft.com/office/drawing/2014/main" id="{06F79177-C11A-403C-B8B4-0B0EC8346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3" name="Chart 2">
          <a:extLst>
            <a:ext uri="{FF2B5EF4-FFF2-40B4-BE49-F238E27FC236}">
              <a16:creationId xmlns:a16="http://schemas.microsoft.com/office/drawing/2014/main" id="{DD397E1D-2339-4EB4-B180-E9F848D67B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3</xdr:col>
      <xdr:colOff>0</xdr:colOff>
      <xdr:row>0</xdr:row>
      <xdr:rowOff>0</xdr:rowOff>
    </xdr:to>
    <xdr:graphicFrame macro="">
      <xdr:nvGraphicFramePr>
        <xdr:cNvPr id="4" name="Chart 3">
          <a:extLst>
            <a:ext uri="{FF2B5EF4-FFF2-40B4-BE49-F238E27FC236}">
              <a16:creationId xmlns:a16="http://schemas.microsoft.com/office/drawing/2014/main" id="{C453AF56-DF0D-4B12-9EFB-B36EF70903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79441</xdr:colOff>
      <xdr:row>43</xdr:row>
      <xdr:rowOff>8512</xdr:rowOff>
    </xdr:from>
    <xdr:to>
      <xdr:col>0</xdr:col>
      <xdr:colOff>7099366</xdr:colOff>
      <xdr:row>75</xdr:row>
      <xdr:rowOff>102207</xdr:rowOff>
    </xdr:to>
    <xdr:graphicFrame macro="">
      <xdr:nvGraphicFramePr>
        <xdr:cNvPr id="5" name="Chart 10">
          <a:extLst>
            <a:ext uri="{FF2B5EF4-FFF2-40B4-BE49-F238E27FC236}">
              <a16:creationId xmlns:a16="http://schemas.microsoft.com/office/drawing/2014/main" id="{6EE87F68-EF83-4A81-8452-EEA59C7029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85724</xdr:colOff>
      <xdr:row>8</xdr:row>
      <xdr:rowOff>35631</xdr:rowOff>
    </xdr:from>
    <xdr:to>
      <xdr:col>0</xdr:col>
      <xdr:colOff>7105649</xdr:colOff>
      <xdr:row>41</xdr:row>
      <xdr:rowOff>111</xdr:rowOff>
    </xdr:to>
    <xdr:graphicFrame macro="">
      <xdr:nvGraphicFramePr>
        <xdr:cNvPr id="6" name="Chart 9">
          <a:extLst>
            <a:ext uri="{FF2B5EF4-FFF2-40B4-BE49-F238E27FC236}">
              <a16:creationId xmlns:a16="http://schemas.microsoft.com/office/drawing/2014/main" id="{A23D3754-0E43-4FA7-B4C9-1C34DB2B61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31434</xdr:colOff>
      <xdr:row>13</xdr:row>
      <xdr:rowOff>34290</xdr:rowOff>
    </xdr:from>
    <xdr:to>
      <xdr:col>8</xdr:col>
      <xdr:colOff>53340</xdr:colOff>
      <xdr:row>37</xdr:row>
      <xdr:rowOff>53340</xdr:rowOff>
    </xdr:to>
    <xdr:graphicFrame macro="">
      <xdr:nvGraphicFramePr>
        <xdr:cNvPr id="2" name="グラフ 1">
          <a:extLst>
            <a:ext uri="{FF2B5EF4-FFF2-40B4-BE49-F238E27FC236}">
              <a16:creationId xmlns:a16="http://schemas.microsoft.com/office/drawing/2014/main" id="{E363C4CA-E9B4-4CD5-BF92-A379996F9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137160</xdr:rowOff>
    </xdr:from>
    <xdr:to>
      <xdr:col>2</xdr:col>
      <xdr:colOff>485775</xdr:colOff>
      <xdr:row>60</xdr:row>
      <xdr:rowOff>35010</xdr:rowOff>
    </xdr:to>
    <xdr:graphicFrame macro="">
      <xdr:nvGraphicFramePr>
        <xdr:cNvPr id="3" name="グラフ 2">
          <a:extLst>
            <a:ext uri="{FF2B5EF4-FFF2-40B4-BE49-F238E27FC236}">
              <a16:creationId xmlns:a16="http://schemas.microsoft.com/office/drawing/2014/main" id="{AA20F089-3EE6-4713-B5C3-7690D6EBC1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542926</xdr:colOff>
      <xdr:row>37</xdr:row>
      <xdr:rowOff>137160</xdr:rowOff>
    </xdr:from>
    <xdr:to>
      <xdr:col>8</xdr:col>
      <xdr:colOff>3</xdr:colOff>
      <xdr:row>60</xdr:row>
      <xdr:rowOff>35010</xdr:rowOff>
    </xdr:to>
    <xdr:graphicFrame macro="">
      <xdr:nvGraphicFramePr>
        <xdr:cNvPr id="4" name="グラフ 3">
          <a:extLst>
            <a:ext uri="{FF2B5EF4-FFF2-40B4-BE49-F238E27FC236}">
              <a16:creationId xmlns:a16="http://schemas.microsoft.com/office/drawing/2014/main" id="{FA4002BA-2026-4C9A-91D1-436CB9FE8F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EC93D77-A0DB-4695-902F-587CC75C47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2926A5D-8223-402E-BB57-42046B4C8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4CB96B79-4434-4EE9-AA99-2CA8808CD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A4E4615C-E0A1-4D9C-81D1-2EBF57402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7BCA2D2-54C8-40A2-81C8-3766E3D26C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D768578-ADEF-4E20-8FD9-759DC7E53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3F3E344-B1D1-4C04-969C-4011EFF11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C65592E-0561-4F75-8576-A09E426BB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37C3957-CE62-4FCF-9F90-C9A245915E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6987715-B465-4FC8-A0CB-ABC160D03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90A9E8EA-2AC7-4C89-B01E-DD75873A68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C89FA73-D673-495A-9967-E8550B47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7962274-BF32-4661-BE66-07CF62DCA7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308067A3-49BA-4D31-A5E3-F15F3D3D61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BCA6FF9A-5E38-4B54-A2ED-41DF19D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BC8D06E3-E1FD-4E56-BD17-CC39F63458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648E8AEA-F3AE-4A95-937F-49C70290B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92D74046-A9A2-4D95-98D4-6C24FB84BA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AB5D7EF-6E50-4FB1-ABCC-33CC617E8C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E5B75114-7DC8-446D-BD7E-0984C5C07D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4CAB253-6D1E-4B8B-B64C-7C28A3078E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FB1385E-0889-4A6F-A9F1-64F948FC3C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2F0EC8F5-D630-4BBC-91FF-50BB699DA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7FF25D5C-5FCC-4877-AF69-AACA52847D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EE27F719-E2EB-4B1E-9635-2EFCEA11E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4E8E09F6-F592-44B4-89D3-88272F1E5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A38B93E3-A66F-4E0A-843C-C615190A1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10686194-3244-4B69-829A-035E5ADFD9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0A304208-8787-4333-BC42-84C91F69A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BAC9A519-BB31-43A3-B548-4CB4E543A2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3D25ED2-D9A1-4A75-AC1C-16CC765422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38</xdr:row>
      <xdr:rowOff>28575</xdr:rowOff>
    </xdr:from>
    <xdr:to>
      <xdr:col>2</xdr:col>
      <xdr:colOff>523875</xdr:colOff>
      <xdr:row>60</xdr:row>
      <xdr:rowOff>59775</xdr:rowOff>
    </xdr:to>
    <xdr:graphicFrame macro="">
      <xdr:nvGraphicFramePr>
        <xdr:cNvPr id="3" name="グラフ 2">
          <a:extLst>
            <a:ext uri="{FF2B5EF4-FFF2-40B4-BE49-F238E27FC236}">
              <a16:creationId xmlns:a16="http://schemas.microsoft.com/office/drawing/2014/main" id="{7A1B0E2E-958C-48AB-8886-99B3CA537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F880AA8-6A35-4BD3-B202-1E2101580F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60442AF-8AB5-47AE-BDDB-2FE9A57F8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34EEDF18-E157-428B-9B07-D07711FA46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E74A104E-272B-4D18-BC86-C36A80421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13229BDE-A7D1-4C15-8D93-EDC89F77FE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41CA0753-7F6E-4256-9DB7-245205B29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1CA0EAB9-4BB4-4CCB-BE6A-E06A820E7D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5180FBA4-D7C0-499E-B00A-FCB4BFB601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56268EFC-0E94-413D-A5DA-1910A1A25C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8957DD0B-3AA7-4195-820A-C91B56EF57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D87A1184-B6B3-41FB-99B0-104024A3EF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8EFAB605-8BBF-4580-9007-7F19CFDBE4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FE3C4D25-5122-46D6-A47E-6A9B9CB8B5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BA9D13-FEDC-4F06-848A-A5C3FAF40D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2AB96D8E-3A92-467E-9E25-95F61FDE8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06565C72-C425-4E64-A522-0F2635242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98793CFA-C7A0-4B20-9949-BD1D32F8A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2</xdr:col>
      <xdr:colOff>504825</xdr:colOff>
      <xdr:row>60</xdr:row>
      <xdr:rowOff>59775</xdr:rowOff>
    </xdr:to>
    <xdr:graphicFrame macro="">
      <xdr:nvGraphicFramePr>
        <xdr:cNvPr id="3" name="グラフ 2">
          <a:extLst>
            <a:ext uri="{FF2B5EF4-FFF2-40B4-BE49-F238E27FC236}">
              <a16:creationId xmlns:a16="http://schemas.microsoft.com/office/drawing/2014/main" id="{E144502F-1B58-4048-B8CA-AB3CC40EED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561976</xdr:colOff>
      <xdr:row>38</xdr:row>
      <xdr:rowOff>28575</xdr:rowOff>
    </xdr:from>
    <xdr:to>
      <xdr:col>7</xdr:col>
      <xdr:colOff>552453</xdr:colOff>
      <xdr:row>60</xdr:row>
      <xdr:rowOff>59775</xdr:rowOff>
    </xdr:to>
    <xdr:graphicFrame macro="">
      <xdr:nvGraphicFramePr>
        <xdr:cNvPr id="4" name="グラフ 3">
          <a:extLst>
            <a:ext uri="{FF2B5EF4-FFF2-40B4-BE49-F238E27FC236}">
              <a16:creationId xmlns:a16="http://schemas.microsoft.com/office/drawing/2014/main" id="{CF484B9C-76D6-4869-9499-B349A65446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CFED94CE-0083-4048-844B-5CC69E390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05A92D28-A800-4420-95B0-78B478A954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23128891-9A5F-4D98-923B-E3681140F9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8</xdr:col>
      <xdr:colOff>0</xdr:colOff>
      <xdr:row>37</xdr:row>
      <xdr:rowOff>66675</xdr:rowOff>
    </xdr:to>
    <xdr:graphicFrame macro="">
      <xdr:nvGraphicFramePr>
        <xdr:cNvPr id="2" name="グラフ 1">
          <a:extLst>
            <a:ext uri="{FF2B5EF4-FFF2-40B4-BE49-F238E27FC236}">
              <a16:creationId xmlns:a16="http://schemas.microsoft.com/office/drawing/2014/main" id="{876E929B-3E8B-402D-BA1D-9FBE5C8D97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47FFC3EB-B2DB-43A9-8B55-CFEDCEB17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C14A7B24-F784-4CF5-926C-5438DAD9A0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51018AB8-7755-4692-B610-B5DB72728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B9F9060A-934D-4A4E-8F64-AD3A78D61C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3B2FE4E1-DB24-4F71-AB6C-7EB78A8E3D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3336F9A-A81E-4692-9163-65E36C8FBE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243BBFE8-8E71-442E-A71F-8005A60026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9954D055-3514-4596-B99C-50DDC567D8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525D68B-442E-46A0-86D6-6F61CE4D44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8325F90F-0CDE-4676-AAA8-73FF5C481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95D23DC6-FF0B-46CD-8C8D-4139109949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7C110A0-87E4-4071-93D1-021B6ED171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81720E4-9EA2-4A47-8BD1-E63E9FF1AA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85D0E9AF-E7B7-4678-BB9F-882B0ADFF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4E2081-AADD-4B25-A992-324EF1B964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BA97CBD-F1EC-4E1C-8EEB-CD2E4005A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751356-BB99-48BE-A9A4-11E36A2758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1D390A61-4B95-4FBF-9721-E3FFE573F5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D82BBFB-EF96-444E-B0D3-82122D9E26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A479DE98-88D1-4C6C-8968-2BA34E2814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F41722CC-02A1-4E91-9FE0-E55486967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375D4355-3E18-471F-A791-A3862A01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5A854101-BE90-427F-ADA7-E7947A92BA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4F091961-B263-4C9D-86AC-B028DE7476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580A6A79-495E-479B-A7A2-0350A1F4B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A3C7C30-141B-4760-8AD1-153C3FBC93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E313966A-9F62-4F84-BDDE-4AE405E22C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9858566A-F377-4046-8EA5-814A0FD5D9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EB6C56E4-87EB-44CD-9CE4-A2E3F6633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9B0D9131-28DE-4BB0-AE64-B18B2C20A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A0A49413-502A-4250-8773-B1A13AA5F6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701FAE20-2450-4CDB-8AFF-FB97F455B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42864</xdr:colOff>
      <xdr:row>13</xdr:row>
      <xdr:rowOff>66675</xdr:rowOff>
    </xdr:from>
    <xdr:to>
      <xdr:col>7</xdr:col>
      <xdr:colOff>552452</xdr:colOff>
      <xdr:row>37</xdr:row>
      <xdr:rowOff>66675</xdr:rowOff>
    </xdr:to>
    <xdr:graphicFrame macro="">
      <xdr:nvGraphicFramePr>
        <xdr:cNvPr id="2" name="グラフ 1">
          <a:extLst>
            <a:ext uri="{FF2B5EF4-FFF2-40B4-BE49-F238E27FC236}">
              <a16:creationId xmlns:a16="http://schemas.microsoft.com/office/drawing/2014/main" id="{0090B07A-4604-4A33-B790-9EA87CF9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28575</xdr:rowOff>
    </xdr:from>
    <xdr:to>
      <xdr:col>3</xdr:col>
      <xdr:colOff>486150</xdr:colOff>
      <xdr:row>60</xdr:row>
      <xdr:rowOff>59775</xdr:rowOff>
    </xdr:to>
    <xdr:graphicFrame macro="">
      <xdr:nvGraphicFramePr>
        <xdr:cNvPr id="3" name="グラフ 2">
          <a:extLst>
            <a:ext uri="{FF2B5EF4-FFF2-40B4-BE49-F238E27FC236}">
              <a16:creationId xmlns:a16="http://schemas.microsoft.com/office/drawing/2014/main" id="{EBBB4464-7B0D-4F82-9438-744A21987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94877</xdr:colOff>
      <xdr:row>38</xdr:row>
      <xdr:rowOff>28575</xdr:rowOff>
    </xdr:from>
    <xdr:to>
      <xdr:col>7</xdr:col>
      <xdr:colOff>552452</xdr:colOff>
      <xdr:row>60</xdr:row>
      <xdr:rowOff>59775</xdr:rowOff>
    </xdr:to>
    <xdr:graphicFrame macro="">
      <xdr:nvGraphicFramePr>
        <xdr:cNvPr id="4" name="グラフ 3">
          <a:extLst>
            <a:ext uri="{FF2B5EF4-FFF2-40B4-BE49-F238E27FC236}">
              <a16:creationId xmlns:a16="http://schemas.microsoft.com/office/drawing/2014/main" id="{43A9A54C-1C7A-4536-A574-7C420FF33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06249127-488E-42E5-9BF8-92587D3D96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66FA946E-D2DF-4936-AA8B-21BDAA8117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B763E0-6358-42B8-B6C1-15397EA73E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4CE2A9D5-0538-4A4F-B2CC-C7D5C73196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8E4E7F0-18CA-41F2-A589-4CD9DD9663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E2D2503-9D74-4597-B5D5-981CDDE580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21A1546-D863-4B3E-8745-218B36B24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91581E0-5C43-475B-8492-66F0118E99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AABA00E-1F49-4513-9C22-8B26BCF61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3D14A586-B25E-4B55-A02E-286CEA3F6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20388D55-2155-4B60-89BF-07A3C9A117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04684816-9FFB-4A21-A78C-DF995589A3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5BFDA69-1D9F-48A5-8F8E-39F368F876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A027329B-EBEA-422D-887B-1A3CCFAA15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5619A4D9-2933-4F79-91B2-3D7EA868C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629BB64-D610-4068-9C29-9CF804BA5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55AA41E-5082-4AB9-8C06-F4EF946571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FD246F8C-0594-4572-ADC5-F707655AE4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8FCCE3AB-B2BB-481C-A35C-AB37443887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0A9E1DEF-3689-40BE-9BA9-8B17D46FE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2906E77-BB66-44B6-8E06-25E164F6AB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72CA12B1-D3A0-4740-80D7-36E09B57A4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70A41E0-5DC8-4A60-9B06-B8CE3155E8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DD550A53-9100-4718-BE60-8D2463F9E2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6430AF41-6B4E-4F69-83EB-42142B0B3F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9EA8F980-8206-461C-B6F5-1D408DDB63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5E8D06B-C206-4528-BBB7-70DB091FEE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A4213407-5644-4514-8532-D504C81967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D3F41E38-1DFE-4812-982F-4A77740CBA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1DC2606-3C0A-4283-9975-DC4D7AAA61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12AE663F-E6CE-490F-9ECF-D083F6E41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B7A13D2C-CACC-4270-84FB-8052B7162B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2CAF0B51-7983-4AAF-A508-0840A23D0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9CF741A5-90AE-4B10-BC75-29860B3D5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E2499F88-2297-453B-9B79-97CD5EFED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1F57847D-7897-4EC4-A9DB-8063AEA2E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BF03179-19DD-4BAA-9273-F9B851E8E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49D42F16-C0C7-4F54-B675-5E7DE70455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33D4DFDC-88C4-4DDC-802E-F5E61504BF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C06E9D7C-F35C-4D73-89E2-326F027494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CEF1FE59-4613-4A09-AF79-E7991B179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469EB772-8DC5-4D57-BAA7-34C1078FF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90487</xdr:colOff>
      <xdr:row>12</xdr:row>
      <xdr:rowOff>9525</xdr:rowOff>
    </xdr:from>
    <xdr:to>
      <xdr:col>0</xdr:col>
      <xdr:colOff>6562725</xdr:colOff>
      <xdr:row>36</xdr:row>
      <xdr:rowOff>9525</xdr:rowOff>
    </xdr:to>
    <xdr:graphicFrame macro="">
      <xdr:nvGraphicFramePr>
        <xdr:cNvPr id="2" name="グラフ 1">
          <a:extLst>
            <a:ext uri="{FF2B5EF4-FFF2-40B4-BE49-F238E27FC236}">
              <a16:creationId xmlns:a16="http://schemas.microsoft.com/office/drawing/2014/main" id="{22BBA49A-9B62-4103-AA76-5B90AA1D0D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37</xdr:row>
      <xdr:rowOff>133350</xdr:rowOff>
    </xdr:from>
    <xdr:to>
      <xdr:col>0</xdr:col>
      <xdr:colOff>3172198</xdr:colOff>
      <xdr:row>60</xdr:row>
      <xdr:rowOff>12150</xdr:rowOff>
    </xdr:to>
    <xdr:graphicFrame macro="">
      <xdr:nvGraphicFramePr>
        <xdr:cNvPr id="3" name="グラフ 2">
          <a:extLst>
            <a:ext uri="{FF2B5EF4-FFF2-40B4-BE49-F238E27FC236}">
              <a16:creationId xmlns:a16="http://schemas.microsoft.com/office/drawing/2014/main" id="{5433D1AA-60E7-4398-B779-AB21C4A065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37</xdr:row>
      <xdr:rowOff>133350</xdr:rowOff>
    </xdr:from>
    <xdr:to>
      <xdr:col>0</xdr:col>
      <xdr:colOff>6562725</xdr:colOff>
      <xdr:row>60</xdr:row>
      <xdr:rowOff>12150</xdr:rowOff>
    </xdr:to>
    <xdr:graphicFrame macro="">
      <xdr:nvGraphicFramePr>
        <xdr:cNvPr id="4" name="グラフ 3">
          <a:extLst>
            <a:ext uri="{FF2B5EF4-FFF2-40B4-BE49-F238E27FC236}">
              <a16:creationId xmlns:a16="http://schemas.microsoft.com/office/drawing/2014/main" id="{698EA7B3-0DF1-4B0B-97F7-BD1C663E1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B34BE18D-9FA3-499F-9722-580BFED69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14E3E701-3EBE-4043-AB17-57FB66181C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D54CEB71-FE1C-4967-AC65-ACF6543CD5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AED055A9-E911-4A81-A073-AD0D1B1D6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989569A1-0460-4584-ADBD-F070BDCCDB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0C3434FE-E907-4C64-A4D7-925A8FA9F6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90487</xdr:colOff>
      <xdr:row>17</xdr:row>
      <xdr:rowOff>9525</xdr:rowOff>
    </xdr:from>
    <xdr:to>
      <xdr:col>0</xdr:col>
      <xdr:colOff>6562725</xdr:colOff>
      <xdr:row>41</xdr:row>
      <xdr:rowOff>9525</xdr:rowOff>
    </xdr:to>
    <xdr:graphicFrame macro="">
      <xdr:nvGraphicFramePr>
        <xdr:cNvPr id="2" name="グラフ 1">
          <a:extLst>
            <a:ext uri="{FF2B5EF4-FFF2-40B4-BE49-F238E27FC236}">
              <a16:creationId xmlns:a16="http://schemas.microsoft.com/office/drawing/2014/main" id="{43DF0BAC-0CE5-4D31-BBBD-3AC49834A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76198</xdr:colOff>
      <xdr:row>42</xdr:row>
      <xdr:rowOff>133350</xdr:rowOff>
    </xdr:from>
    <xdr:to>
      <xdr:col>0</xdr:col>
      <xdr:colOff>3172198</xdr:colOff>
      <xdr:row>65</xdr:row>
      <xdr:rowOff>12150</xdr:rowOff>
    </xdr:to>
    <xdr:graphicFrame macro="">
      <xdr:nvGraphicFramePr>
        <xdr:cNvPr id="3" name="グラフ 2">
          <a:extLst>
            <a:ext uri="{FF2B5EF4-FFF2-40B4-BE49-F238E27FC236}">
              <a16:creationId xmlns:a16="http://schemas.microsoft.com/office/drawing/2014/main" id="{75DABBA9-DA9A-466D-B0F3-87F782CA9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3466725</xdr:colOff>
      <xdr:row>42</xdr:row>
      <xdr:rowOff>133350</xdr:rowOff>
    </xdr:from>
    <xdr:to>
      <xdr:col>0</xdr:col>
      <xdr:colOff>6562725</xdr:colOff>
      <xdr:row>65</xdr:row>
      <xdr:rowOff>12150</xdr:rowOff>
    </xdr:to>
    <xdr:graphicFrame macro="">
      <xdr:nvGraphicFramePr>
        <xdr:cNvPr id="4" name="グラフ 3">
          <a:extLst>
            <a:ext uri="{FF2B5EF4-FFF2-40B4-BE49-F238E27FC236}">
              <a16:creationId xmlns:a16="http://schemas.microsoft.com/office/drawing/2014/main" id="{5B5154BE-3158-4E6C-AD1F-D72B267C98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C478D6F4-6953-413E-B534-94574FE83E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3C049754-DA05-4A1C-9834-54A6CC698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1ECF74EE-282A-425D-9353-67DA730ECC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6284FCA-2C01-4387-A44D-5173872626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FA0AD1DC-2C14-4199-8CC4-1B56F88B5C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F0FA70D8-086B-4368-A870-ACC801F825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12</xdr:row>
      <xdr:rowOff>87630</xdr:rowOff>
    </xdr:from>
    <xdr:to>
      <xdr:col>8</xdr:col>
      <xdr:colOff>21906</xdr:colOff>
      <xdr:row>36</xdr:row>
      <xdr:rowOff>106680</xdr:rowOff>
    </xdr:to>
    <xdr:graphicFrame macro="">
      <xdr:nvGraphicFramePr>
        <xdr:cNvPr id="2" name="グラフ 1">
          <a:extLst>
            <a:ext uri="{FF2B5EF4-FFF2-40B4-BE49-F238E27FC236}">
              <a16:creationId xmlns:a16="http://schemas.microsoft.com/office/drawing/2014/main" id="{69FC8015-E2A2-4DF7-AD58-92C61CCE4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37</xdr:row>
      <xdr:rowOff>91440</xdr:rowOff>
    </xdr:from>
    <xdr:to>
      <xdr:col>2</xdr:col>
      <xdr:colOff>485775</xdr:colOff>
      <xdr:row>59</xdr:row>
      <xdr:rowOff>141690</xdr:rowOff>
    </xdr:to>
    <xdr:graphicFrame macro="">
      <xdr:nvGraphicFramePr>
        <xdr:cNvPr id="3" name="グラフ 2">
          <a:extLst>
            <a:ext uri="{FF2B5EF4-FFF2-40B4-BE49-F238E27FC236}">
              <a16:creationId xmlns:a16="http://schemas.microsoft.com/office/drawing/2014/main" id="{6443D8E0-2024-4913-A793-0F816C8E9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565786</xdr:colOff>
      <xdr:row>37</xdr:row>
      <xdr:rowOff>91440</xdr:rowOff>
    </xdr:from>
    <xdr:to>
      <xdr:col>8</xdr:col>
      <xdr:colOff>22863</xdr:colOff>
      <xdr:row>59</xdr:row>
      <xdr:rowOff>141690</xdr:rowOff>
    </xdr:to>
    <xdr:graphicFrame macro="">
      <xdr:nvGraphicFramePr>
        <xdr:cNvPr id="4" name="グラフ 3">
          <a:extLst>
            <a:ext uri="{FF2B5EF4-FFF2-40B4-BE49-F238E27FC236}">
              <a16:creationId xmlns:a16="http://schemas.microsoft.com/office/drawing/2014/main" id="{A251D534-C274-4AD3-B22D-A4ECFEE137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hisaoka.ZEN2018\Desktop\&#24195;&#21578;&#20214;&#25968;\202304\2023.03.xlsx" TargetMode="External"/><Relationship Id="rId1" Type="http://schemas.openxmlformats.org/officeDocument/2006/relationships/externalLinkPath" Target="202304/2023.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023.03"/>
      <sheetName val="ウォッチャー調査 (2023.03)"/>
    </sheetNames>
    <sheetDataSet>
      <sheetData sheetId="0">
        <row r="6">
          <cell r="V6" t="str">
            <v>件数(万件,左目盛)</v>
          </cell>
          <cell r="W6" t="str">
            <v>対前年同月（右目盛）</v>
          </cell>
        </row>
        <row r="21">
          <cell r="U21" t="str">
            <v>.3</v>
          </cell>
          <cell r="V21">
            <v>88.698599999999999</v>
          </cell>
          <cell r="W21">
            <v>-0.40300000000000002</v>
          </cell>
        </row>
        <row r="22">
          <cell r="U22" t="str">
            <v>.4</v>
          </cell>
          <cell r="V22">
            <v>86.123699999999999</v>
          </cell>
          <cell r="W22">
            <v>-0.13367177216915205</v>
          </cell>
        </row>
        <row r="23">
          <cell r="U23" t="str">
            <v>.5</v>
          </cell>
          <cell r="V23">
            <v>80.461399999999998</v>
          </cell>
          <cell r="W23">
            <v>0.28465161838061698</v>
          </cell>
        </row>
        <row r="24">
          <cell r="U24" t="str">
            <v>.6</v>
          </cell>
          <cell r="V24">
            <v>83.302475000000001</v>
          </cell>
          <cell r="W24">
            <v>0.28710554786268028</v>
          </cell>
        </row>
        <row r="25">
          <cell r="U25" t="str">
            <v>.7</v>
          </cell>
          <cell r="V25">
            <v>86.104550000000003</v>
          </cell>
          <cell r="W25">
            <v>0.17442093604995312</v>
          </cell>
        </row>
        <row r="26">
          <cell r="U26" t="str">
            <v>.8</v>
          </cell>
          <cell r="V26">
            <v>92.137640000000005</v>
          </cell>
          <cell r="W26">
            <v>0.30271382571917616</v>
          </cell>
        </row>
        <row r="27">
          <cell r="U27" t="str">
            <v>.9</v>
          </cell>
          <cell r="V27">
            <v>94.471450000000004</v>
          </cell>
          <cell r="W27">
            <v>0.370410141198528</v>
          </cell>
        </row>
        <row r="28">
          <cell r="U28" t="str">
            <v>.10</v>
          </cell>
          <cell r="V28">
            <v>92.290424999999999</v>
          </cell>
          <cell r="W28">
            <v>0.20182734473429753</v>
          </cell>
        </row>
        <row r="29">
          <cell r="U29" t="str">
            <v>.11</v>
          </cell>
          <cell r="V29">
            <v>109.2</v>
          </cell>
          <cell r="W29">
            <v>0.26500000000000001</v>
          </cell>
        </row>
        <row r="30">
          <cell r="U30" t="str">
            <v>.12</v>
          </cell>
          <cell r="V30">
            <v>103.0175</v>
          </cell>
          <cell r="W30">
            <v>0.27</v>
          </cell>
        </row>
        <row r="31">
          <cell r="U31" t="str">
            <v>2022
.1</v>
          </cell>
          <cell r="V31">
            <v>110.0468</v>
          </cell>
          <cell r="W31">
            <v>0.29699999999999999</v>
          </cell>
        </row>
        <row r="32">
          <cell r="U32" t="str">
            <v>.2</v>
          </cell>
          <cell r="V32">
            <v>120.90170000000001</v>
          </cell>
          <cell r="W32">
            <v>0.36899999999999999</v>
          </cell>
        </row>
        <row r="33">
          <cell r="K33" t="str">
            <v>全体計</v>
          </cell>
          <cell r="M33">
            <v>0.14295475213322573</v>
          </cell>
          <cell r="U33" t="str">
            <v>.3</v>
          </cell>
          <cell r="V33">
            <v>131.34295</v>
          </cell>
          <cell r="W33">
            <v>0.48077816335319845</v>
          </cell>
        </row>
        <row r="34">
          <cell r="K34" t="str">
            <v>正社員</v>
          </cell>
          <cell r="M34">
            <v>0.134132540159144</v>
          </cell>
          <cell r="U34" t="str">
            <v>.4</v>
          </cell>
          <cell r="V34">
            <v>137.760075</v>
          </cell>
          <cell r="W34">
            <v>0.5995601095981391</v>
          </cell>
        </row>
        <row r="35">
          <cell r="K35" t="str">
            <v>アルバイト・パート</v>
          </cell>
          <cell r="M35">
            <v>0.13427548618509988</v>
          </cell>
          <cell r="U35" t="str">
            <v>.5</v>
          </cell>
          <cell r="V35">
            <v>119.71614</v>
          </cell>
          <cell r="W35">
            <v>0.48787119680800806</v>
          </cell>
        </row>
        <row r="36">
          <cell r="K36" t="str">
            <v>契約社員他</v>
          </cell>
          <cell r="M36">
            <v>0.29512359754039652</v>
          </cell>
          <cell r="U36" t="str">
            <v>.6</v>
          </cell>
          <cell r="V36">
            <v>123.24105</v>
          </cell>
          <cell r="W36">
            <v>0.47944043679374482</v>
          </cell>
        </row>
        <row r="37">
          <cell r="U37" t="str">
            <v>.7</v>
          </cell>
          <cell r="V37">
            <v>122.6232</v>
          </cell>
          <cell r="W37">
            <v>0.42411986358444476</v>
          </cell>
        </row>
        <row r="38">
          <cell r="U38" t="str">
            <v>.8</v>
          </cell>
          <cell r="V38">
            <v>124.21118</v>
          </cell>
          <cell r="W38">
            <v>0.34810463997124308</v>
          </cell>
        </row>
        <row r="39">
          <cell r="U39" t="str">
            <v>.9</v>
          </cell>
          <cell r="V39">
            <v>124.968825</v>
          </cell>
          <cell r="W39">
            <v>0.32282107451510478</v>
          </cell>
        </row>
        <row r="40">
          <cell r="K40" t="str">
            <v>全国計</v>
          </cell>
          <cell r="M40">
            <v>0.14200946985247831</v>
          </cell>
          <cell r="U40" t="str">
            <v>.10</v>
          </cell>
          <cell r="V40">
            <v>132.5</v>
          </cell>
          <cell r="W40">
            <v>0.435</v>
          </cell>
        </row>
        <row r="41">
          <cell r="K41" t="str">
            <v>北海道・東北</v>
          </cell>
          <cell r="M41">
            <v>0.20421321587075569</v>
          </cell>
          <cell r="U41" t="str">
            <v>.11</v>
          </cell>
          <cell r="V41">
            <v>137.46449999999999</v>
          </cell>
          <cell r="W41">
            <v>0.2584299996484638</v>
          </cell>
        </row>
        <row r="42">
          <cell r="K42" t="str">
            <v>関東・甲信越</v>
          </cell>
          <cell r="M42">
            <v>0.12158896673356789</v>
          </cell>
          <cell r="U42" t="str">
            <v>.12</v>
          </cell>
          <cell r="V42">
            <v>130.02420000000001</v>
          </cell>
          <cell r="W42">
            <v>0.26200000000000001</v>
          </cell>
        </row>
        <row r="43">
          <cell r="K43" t="str">
            <v>中部・北陸</v>
          </cell>
          <cell r="M43">
            <v>0.15092327877476497</v>
          </cell>
          <cell r="U43" t="str">
            <v>2023
.1</v>
          </cell>
          <cell r="V43">
            <v>129.07586000000001</v>
          </cell>
          <cell r="W43">
            <v>0.17291831217929543</v>
          </cell>
        </row>
        <row r="44">
          <cell r="K44" t="str">
            <v>近畿</v>
          </cell>
          <cell r="M44">
            <v>0.12956233396939432</v>
          </cell>
          <cell r="U44" t="str">
            <v>.2</v>
          </cell>
          <cell r="V44">
            <v>134.98179999999999</v>
          </cell>
          <cell r="W44">
            <v>0.11645886699690733</v>
          </cell>
        </row>
        <row r="45">
          <cell r="K45" t="str">
            <v>中四国</v>
          </cell>
          <cell r="M45">
            <v>0.16501857086811933</v>
          </cell>
          <cell r="U45" t="str">
            <v>.3</v>
          </cell>
          <cell r="V45">
            <v>154.107775</v>
          </cell>
          <cell r="W45">
            <v>0.17332353963421721</v>
          </cell>
        </row>
        <row r="46">
          <cell r="K46" t="str">
            <v>九州・沖縄</v>
          </cell>
          <cell r="M46">
            <v>0.19834939735191082</v>
          </cell>
        </row>
      </sheetData>
      <sheetData sheetId="1">
        <row r="6">
          <cell r="C6" t="str">
            <v>正社員</v>
          </cell>
          <cell r="L6" t="str">
            <v>.3
2017</v>
          </cell>
          <cell r="M6" t="str">
            <v>.6</v>
          </cell>
          <cell r="N6" t="str">
            <v>.9</v>
          </cell>
          <cell r="O6" t="str">
            <v>.12</v>
          </cell>
          <cell r="P6" t="str">
            <v>.3
2018</v>
          </cell>
          <cell r="Q6" t="str">
            <v>.6</v>
          </cell>
          <cell r="R6" t="str">
            <v>9</v>
          </cell>
          <cell r="S6" t="str">
            <v>.12
2018</v>
          </cell>
          <cell r="T6" t="str">
            <v>.3
2019</v>
          </cell>
          <cell r="U6" t="str">
            <v>6</v>
          </cell>
          <cell r="V6" t="str">
            <v>9</v>
          </cell>
          <cell r="W6" t="str">
            <v>12</v>
          </cell>
          <cell r="X6" t="str">
            <v>.3
2020</v>
          </cell>
          <cell r="Y6" t="str">
            <v>6</v>
          </cell>
          <cell r="Z6" t="str">
            <v>9</v>
          </cell>
          <cell r="AA6" t="str">
            <v>12</v>
          </cell>
          <cell r="AB6" t="str">
            <v>.3
2021</v>
          </cell>
          <cell r="AC6" t="str">
            <v>6</v>
          </cell>
          <cell r="AD6" t="str">
            <v>9</v>
          </cell>
          <cell r="AE6" t="str">
            <v>12</v>
          </cell>
          <cell r="AF6" t="str">
            <v>.3
2022</v>
          </cell>
          <cell r="AG6" t="str">
            <v>6</v>
          </cell>
          <cell r="AH6" t="str">
            <v>9</v>
          </cell>
          <cell r="AI6" t="str">
            <v>12</v>
          </cell>
          <cell r="AJ6" t="str">
            <v>.3
2023</v>
          </cell>
        </row>
        <row r="7">
          <cell r="L7">
            <v>75</v>
          </cell>
          <cell r="M7">
            <v>67.676767676767668</v>
          </cell>
          <cell r="N7">
            <v>74.549549549549553</v>
          </cell>
          <cell r="O7">
            <v>71.634615384615387</v>
          </cell>
          <cell r="P7">
            <v>77.941176470588246</v>
          </cell>
          <cell r="Q7">
            <v>70.258620689655174</v>
          </cell>
          <cell r="R7">
            <v>70.362903225806448</v>
          </cell>
          <cell r="S7">
            <v>68.125</v>
          </cell>
          <cell r="T7">
            <v>78.171641791044763</v>
          </cell>
          <cell r="U7">
            <v>67.924528301886795</v>
          </cell>
          <cell r="V7">
            <v>68.148148148148152</v>
          </cell>
          <cell r="W7">
            <v>60.431654676258994</v>
          </cell>
          <cell r="X7">
            <v>42.613636363636367</v>
          </cell>
          <cell r="Y7">
            <v>30.6640625</v>
          </cell>
          <cell r="Z7">
            <v>35.526315789473678</v>
          </cell>
          <cell r="AA7">
            <v>40.885416666666664</v>
          </cell>
          <cell r="AB7">
            <v>53.94736842105263</v>
          </cell>
          <cell r="AC7">
            <v>49.278846153846153</v>
          </cell>
          <cell r="AD7">
            <v>61.858974358974358</v>
          </cell>
          <cell r="AE7">
            <v>66.21621621621621</v>
          </cell>
          <cell r="AF7">
            <v>70.000000000000014</v>
          </cell>
          <cell r="AG7">
            <v>67.279411764705884</v>
          </cell>
          <cell r="AH7">
            <v>70.454545454545453</v>
          </cell>
          <cell r="AI7">
            <v>69.117647058823522</v>
          </cell>
          <cell r="AJ7">
            <v>80.319148936170208</v>
          </cell>
        </row>
        <row r="14">
          <cell r="C14" t="str">
            <v>アルバイト・パート</v>
          </cell>
        </row>
        <row r="15">
          <cell r="L15">
            <v>79.569892473118273</v>
          </cell>
          <cell r="M15">
            <v>63.131313131313128</v>
          </cell>
          <cell r="N15">
            <v>74.099099099099092</v>
          </cell>
          <cell r="O15">
            <v>61.53846153846154</v>
          </cell>
          <cell r="P15">
            <v>80.672268907563023</v>
          </cell>
          <cell r="Q15">
            <v>64.439655172413794</v>
          </cell>
          <cell r="R15">
            <v>72.379032258064512</v>
          </cell>
          <cell r="S15">
            <v>62.291666666666671</v>
          </cell>
          <cell r="T15">
            <v>78.171641791044777</v>
          </cell>
          <cell r="U15">
            <v>63.20754716981132</v>
          </cell>
          <cell r="V15">
            <v>67.777777777777771</v>
          </cell>
          <cell r="W15">
            <v>55.57553956834532</v>
          </cell>
          <cell r="X15">
            <v>34.280303030303031</v>
          </cell>
          <cell r="Y15">
            <v>26.3671875</v>
          </cell>
          <cell r="Z15">
            <v>35.150375939849624</v>
          </cell>
          <cell r="AA15">
            <v>33.854166666666671</v>
          </cell>
          <cell r="AB15">
            <v>53.684210526315795</v>
          </cell>
          <cell r="AC15">
            <v>38.46153846153846</v>
          </cell>
          <cell r="AD15">
            <v>53.525641025641022</v>
          </cell>
          <cell r="AE15">
            <v>62.500000000000007</v>
          </cell>
          <cell r="AF15">
            <v>67.692307692307693</v>
          </cell>
          <cell r="AG15">
            <v>65.441176470588232</v>
          </cell>
          <cell r="AH15">
            <v>73.484848484848484</v>
          </cell>
          <cell r="AI15">
            <v>67.27941176470587</v>
          </cell>
          <cell r="AJ15">
            <v>79.255319148936181</v>
          </cell>
        </row>
        <row r="22">
          <cell r="C22" t="str">
            <v>派遣・業務請負</v>
          </cell>
        </row>
        <row r="23">
          <cell r="L23">
            <v>67.473118279569889</v>
          </cell>
          <cell r="M23">
            <v>64.141414141414145</v>
          </cell>
          <cell r="N23">
            <v>71.171171171171167</v>
          </cell>
          <cell r="O23">
            <v>64.663461538461533</v>
          </cell>
          <cell r="P23">
            <v>73.739495798319339</v>
          </cell>
          <cell r="Q23">
            <v>63.362068965517246</v>
          </cell>
          <cell r="R23">
            <v>63.306451612903217</v>
          </cell>
          <cell r="S23">
            <v>58.541666666666664</v>
          </cell>
          <cell r="T23">
            <v>66.417910447761201</v>
          </cell>
          <cell r="U23">
            <v>57.783018867924525</v>
          </cell>
          <cell r="V23">
            <v>59.629629629629633</v>
          </cell>
          <cell r="W23">
            <v>46.582733812949634</v>
          </cell>
          <cell r="X23">
            <v>29.545454545454547</v>
          </cell>
          <cell r="Y23">
            <v>20.5078125</v>
          </cell>
          <cell r="Z23">
            <v>29.323308270676687</v>
          </cell>
          <cell r="AA23">
            <v>36.71875</v>
          </cell>
          <cell r="AB23">
            <v>49.736842105263158</v>
          </cell>
          <cell r="AC23">
            <v>43.990384615384613</v>
          </cell>
          <cell r="AD23">
            <v>58.012820512820511</v>
          </cell>
          <cell r="AE23">
            <v>58.108108108108119</v>
          </cell>
          <cell r="AF23">
            <v>60.384615384615387</v>
          </cell>
          <cell r="AG23">
            <v>61.029411764705877</v>
          </cell>
          <cell r="AH23">
            <v>60.606060606060609</v>
          </cell>
          <cell r="AI23">
            <v>59.926470588235304</v>
          </cell>
          <cell r="AJ23">
            <v>68.085106382978722</v>
          </cell>
        </row>
        <row r="57">
          <cell r="L57">
            <v>54.3010752688172</v>
          </cell>
          <cell r="M57">
            <v>67.929292929292927</v>
          </cell>
          <cell r="N57">
            <v>63.288288288288285</v>
          </cell>
          <cell r="O57">
            <v>82.211538461538453</v>
          </cell>
          <cell r="P57">
            <v>63.865546218487388</v>
          </cell>
          <cell r="Q57">
            <v>73.491379310344826</v>
          </cell>
          <cell r="R57">
            <v>61.491935483870961</v>
          </cell>
          <cell r="S57">
            <v>75.833333333333329</v>
          </cell>
          <cell r="T57">
            <v>65.298507462686558</v>
          </cell>
          <cell r="U57">
            <v>63.679245283018865</v>
          </cell>
          <cell r="V57">
            <v>58.333333333333343</v>
          </cell>
          <cell r="W57">
            <v>65.827338129496411</v>
          </cell>
          <cell r="X57">
            <v>42.234848484848484</v>
          </cell>
          <cell r="Y57">
            <v>52.1484375</v>
          </cell>
          <cell r="Z57">
            <v>49.624060150375932</v>
          </cell>
          <cell r="AA57">
            <v>53.125000000000007</v>
          </cell>
          <cell r="AB57">
            <v>66.315789473684205</v>
          </cell>
          <cell r="AC57">
            <v>69.471153846153854</v>
          </cell>
          <cell r="AD57">
            <v>71.153846153846146</v>
          </cell>
          <cell r="AE57">
            <v>79.391891891891888</v>
          </cell>
          <cell r="AF57">
            <v>68.84615384615384</v>
          </cell>
          <cell r="AG57">
            <v>74.264705882352942</v>
          </cell>
          <cell r="AH57">
            <v>73.48484848484847</v>
          </cell>
          <cell r="AI57">
            <v>79.044117647058826</v>
          </cell>
          <cell r="AJ57">
            <v>71.808510638297875</v>
          </cell>
        </row>
        <row r="65">
          <cell r="L65">
            <v>54.56989247311828</v>
          </cell>
          <cell r="M65">
            <v>67.929292929292927</v>
          </cell>
          <cell r="N65">
            <v>59.909909909909913</v>
          </cell>
          <cell r="O65">
            <v>82.211538461538453</v>
          </cell>
          <cell r="P65">
            <v>61.134453781512605</v>
          </cell>
          <cell r="Q65">
            <v>70.258620689655174</v>
          </cell>
          <cell r="R65">
            <v>60.887096774193552</v>
          </cell>
          <cell r="S65">
            <v>75</v>
          </cell>
          <cell r="T65">
            <v>64.179104477611943</v>
          </cell>
          <cell r="U65">
            <v>63.915094339622641</v>
          </cell>
          <cell r="V65">
            <v>56.111111111111114</v>
          </cell>
          <cell r="W65">
            <v>69.7841726618705</v>
          </cell>
          <cell r="X65">
            <v>43.18181818181818</v>
          </cell>
          <cell r="Y65">
            <v>53.3203125</v>
          </cell>
          <cell r="Z65">
            <v>49.060150375939848</v>
          </cell>
          <cell r="AA65">
            <v>52.604166666666671</v>
          </cell>
          <cell r="AB65">
            <v>65.526315789473685</v>
          </cell>
          <cell r="AC65">
            <v>67.067307692307693</v>
          </cell>
          <cell r="AD65">
            <v>70.833333333333329</v>
          </cell>
          <cell r="AE65">
            <v>78.040540540540547</v>
          </cell>
          <cell r="AF65">
            <v>70</v>
          </cell>
          <cell r="AG65">
            <v>72.058823529411768</v>
          </cell>
          <cell r="AH65">
            <v>73.106060606060609</v>
          </cell>
          <cell r="AI65">
            <v>79.779411764705898</v>
          </cell>
          <cell r="AJ65">
            <v>70.744680851063833</v>
          </cell>
        </row>
        <row r="73">
          <cell r="L73">
            <v>55.913978494623656</v>
          </cell>
          <cell r="M73">
            <v>64.898989898989896</v>
          </cell>
          <cell r="N73">
            <v>59.234234234234236</v>
          </cell>
          <cell r="O73">
            <v>74.038461538461533</v>
          </cell>
          <cell r="P73">
            <v>60.504201680672274</v>
          </cell>
          <cell r="Q73">
            <v>67.025862068965523</v>
          </cell>
          <cell r="R73">
            <v>55.846774193548391</v>
          </cell>
          <cell r="S73">
            <v>68.958333333333343</v>
          </cell>
          <cell r="T73">
            <v>59.328358208955223</v>
          </cell>
          <cell r="U73">
            <v>57.783018867924525</v>
          </cell>
          <cell r="V73">
            <v>51.851851851851848</v>
          </cell>
          <cell r="W73">
            <v>56.294964028776974</v>
          </cell>
          <cell r="X73">
            <v>37.878787878787882</v>
          </cell>
          <cell r="Y73">
            <v>45.1171875</v>
          </cell>
          <cell r="Z73">
            <v>42.481203007518793</v>
          </cell>
          <cell r="AA73">
            <v>48.177083333333329</v>
          </cell>
          <cell r="AB73">
            <v>58.684210526315795</v>
          </cell>
          <cell r="AC73">
            <v>62.980769230769226</v>
          </cell>
          <cell r="AD73">
            <v>66.34615384615384</v>
          </cell>
          <cell r="AE73">
            <v>68.581081081081081</v>
          </cell>
          <cell r="AF73">
            <v>65.384615384615387</v>
          </cell>
          <cell r="AG73">
            <v>63.60294117647058</v>
          </cell>
          <cell r="AH73">
            <v>60.984848484848477</v>
          </cell>
          <cell r="AI73">
            <v>69.852941176470594</v>
          </cell>
          <cell r="AJ73">
            <v>65.957446808510639</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FB65B-E7E0-4BF6-AE30-14FDB3291505}">
  <dimension ref="A1:X999"/>
  <sheetViews>
    <sheetView tabSelected="1"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433</v>
      </c>
    </row>
    <row r="2" spans="1:24" ht="12" customHeight="1"/>
    <row r="3" spans="1:24" ht="16.2">
      <c r="A3" s="296" t="s">
        <v>434</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1541077.75</v>
      </c>
      <c r="C7" s="232">
        <v>0.17332353963421721</v>
      </c>
      <c r="D7" s="226"/>
      <c r="E7" s="223" t="s">
        <v>257</v>
      </c>
      <c r="F7" s="231">
        <v>1282607.25</v>
      </c>
      <c r="G7" s="232">
        <v>0.14295475213322573</v>
      </c>
      <c r="K7" s="233" t="s">
        <v>257</v>
      </c>
      <c r="L7" s="231">
        <v>1541077.75</v>
      </c>
      <c r="M7" s="234">
        <v>0.17332353963421721</v>
      </c>
      <c r="N7" s="234">
        <v>0.99999999999999989</v>
      </c>
      <c r="P7" s="235" t="s">
        <v>261</v>
      </c>
      <c r="Q7" s="236">
        <v>1303925</v>
      </c>
      <c r="R7" s="234">
        <v>0.14200946985247831</v>
      </c>
      <c r="S7" s="237">
        <v>0.99999999999999989</v>
      </c>
      <c r="U7" s="266" t="s">
        <v>289</v>
      </c>
      <c r="V7" s="267">
        <v>145.93357499999999</v>
      </c>
      <c r="W7" s="268">
        <v>0.19707931450780203</v>
      </c>
      <c r="X7" s="269" t="s">
        <v>371</v>
      </c>
    </row>
    <row r="8" spans="1:24" ht="12" customHeight="1">
      <c r="A8" s="255" t="s">
        <v>14</v>
      </c>
      <c r="B8" s="236">
        <v>270172</v>
      </c>
      <c r="C8" s="232">
        <v>0.24460066267342784</v>
      </c>
      <c r="D8" s="226"/>
      <c r="E8" s="242" t="s">
        <v>64</v>
      </c>
      <c r="F8" s="231">
        <v>241266</v>
      </c>
      <c r="G8" s="232">
        <v>0.134132540159144</v>
      </c>
      <c r="K8" s="223" t="s">
        <v>12</v>
      </c>
      <c r="L8" s="231">
        <v>154595</v>
      </c>
      <c r="M8" s="234">
        <v>0.25096596955021222</v>
      </c>
      <c r="N8" s="234">
        <v>0.10031615861042702</v>
      </c>
      <c r="P8" s="235" t="s">
        <v>13</v>
      </c>
      <c r="Q8" s="236">
        <v>41900</v>
      </c>
      <c r="R8" s="234">
        <v>0.1939532961944519</v>
      </c>
      <c r="S8" s="237">
        <v>3.2133750023966103E-2</v>
      </c>
      <c r="U8" s="270" t="s">
        <v>288</v>
      </c>
      <c r="V8" s="267">
        <v>164.58605</v>
      </c>
      <c r="W8" s="268">
        <v>0.18652110245515696</v>
      </c>
      <c r="X8" s="268">
        <f>V8/V7-1</f>
        <v>0.12781482945237244</v>
      </c>
    </row>
    <row r="9" spans="1:24" ht="13.5" customHeight="1">
      <c r="A9" s="255" t="s">
        <v>15</v>
      </c>
      <c r="B9" s="236">
        <v>197311.75</v>
      </c>
      <c r="C9" s="244">
        <v>0.19599369003908107</v>
      </c>
      <c r="D9" s="226"/>
      <c r="E9" s="242" t="s">
        <v>66</v>
      </c>
      <c r="F9" s="231">
        <v>962673.5</v>
      </c>
      <c r="G9" s="232">
        <v>0.13427548618509988</v>
      </c>
      <c r="K9" s="223" t="s">
        <v>15</v>
      </c>
      <c r="L9" s="231">
        <v>197311.75</v>
      </c>
      <c r="M9" s="234">
        <v>0.19599369003908107</v>
      </c>
      <c r="N9" s="234">
        <v>0.1280349093353661</v>
      </c>
      <c r="P9" s="235" t="s">
        <v>16</v>
      </c>
      <c r="Q9" s="236">
        <v>4708.25</v>
      </c>
      <c r="R9" s="234">
        <v>0.36480904413363291</v>
      </c>
      <c r="S9" s="237">
        <v>3.6108288436834941E-3</v>
      </c>
      <c r="U9" s="266" t="s">
        <v>403</v>
      </c>
      <c r="V9" s="267">
        <v>148.58313999999999</v>
      </c>
      <c r="W9" s="268">
        <v>-5.5818424591540405E-2</v>
      </c>
      <c r="X9" s="268">
        <f t="shared" ref="X9:X45" si="0">V9/V8-1</f>
        <v>-9.7231265954800028E-2</v>
      </c>
    </row>
    <row r="10" spans="1:24" ht="12" customHeight="1">
      <c r="A10" s="255" t="s">
        <v>21</v>
      </c>
      <c r="B10" s="236">
        <v>178224.25</v>
      </c>
      <c r="C10" s="244">
        <v>0.11149968115774822</v>
      </c>
      <c r="D10" s="226"/>
      <c r="E10" s="242" t="s">
        <v>68</v>
      </c>
      <c r="F10" s="231">
        <v>78667.75</v>
      </c>
      <c r="G10" s="232">
        <v>0.29512359754039652</v>
      </c>
      <c r="K10" s="223" t="s">
        <v>17</v>
      </c>
      <c r="L10" s="231">
        <v>99933</v>
      </c>
      <c r="M10" s="234">
        <v>0.2726792258195978</v>
      </c>
      <c r="N10" s="234">
        <v>6.4846176644883749E-2</v>
      </c>
      <c r="P10" s="235" t="s">
        <v>18</v>
      </c>
      <c r="Q10" s="236">
        <v>6535.5</v>
      </c>
      <c r="R10" s="234">
        <v>0.27615328288991936</v>
      </c>
      <c r="S10" s="237">
        <v>5.0121747799911805E-3</v>
      </c>
      <c r="U10" s="270" t="s">
        <v>278</v>
      </c>
      <c r="V10" s="267">
        <v>99.412350000000004</v>
      </c>
      <c r="W10" s="268">
        <v>-0.37403007178869785</v>
      </c>
      <c r="X10" s="268">
        <f t="shared" si="0"/>
        <v>-0.3309311540999873</v>
      </c>
    </row>
    <row r="11" spans="1:24" ht="12" customHeight="1">
      <c r="A11" s="255" t="s">
        <v>12</v>
      </c>
      <c r="B11" s="236">
        <v>154595</v>
      </c>
      <c r="C11" s="244">
        <v>0.25096596955021222</v>
      </c>
      <c r="D11" s="226"/>
      <c r="E11" s="226"/>
      <c r="F11" s="226"/>
      <c r="G11" s="226"/>
      <c r="K11" s="223" t="s">
        <v>19</v>
      </c>
      <c r="L11" s="231">
        <v>15762.25</v>
      </c>
      <c r="M11" s="234">
        <v>7.5921501706484706E-2</v>
      </c>
      <c r="N11" s="234">
        <v>1.0228069284628891E-2</v>
      </c>
      <c r="P11" s="235" t="s">
        <v>20</v>
      </c>
      <c r="Q11" s="236">
        <v>18387</v>
      </c>
      <c r="R11" s="234">
        <v>0.15944130907715115</v>
      </c>
      <c r="S11" s="237">
        <v>1.4101271162068371E-2</v>
      </c>
      <c r="U11" s="266" t="s">
        <v>404</v>
      </c>
      <c r="V11" s="267">
        <v>62.632824999999997</v>
      </c>
      <c r="W11" s="268">
        <v>-0.57840430906154261</v>
      </c>
      <c r="X11" s="268">
        <f t="shared" si="0"/>
        <v>-0.36996937503237781</v>
      </c>
    </row>
    <row r="12" spans="1:24" ht="12" customHeight="1">
      <c r="A12" s="256" t="s">
        <v>29</v>
      </c>
      <c r="B12" s="236">
        <v>125375</v>
      </c>
      <c r="C12" s="244">
        <v>0.17911774248914925</v>
      </c>
      <c r="D12" s="226"/>
      <c r="E12" s="226"/>
      <c r="F12" s="226"/>
      <c r="G12" s="226"/>
      <c r="K12" s="223" t="s">
        <v>22</v>
      </c>
      <c r="L12" s="231">
        <v>86814.25</v>
      </c>
      <c r="M12" s="234">
        <v>8.4043267204645167E-2</v>
      </c>
      <c r="N12" s="234">
        <v>5.633346532970189E-2</v>
      </c>
      <c r="P12" s="235" t="s">
        <v>23</v>
      </c>
      <c r="Q12" s="236">
        <v>4446.75</v>
      </c>
      <c r="R12" s="234">
        <v>0.38950082024841803</v>
      </c>
      <c r="S12" s="237">
        <v>3.410280499261844E-3</v>
      </c>
      <c r="U12" s="271" t="s">
        <v>245</v>
      </c>
      <c r="V12" s="267">
        <v>64.720780000000005</v>
      </c>
      <c r="W12" s="268">
        <v>-0.58213837399746615</v>
      </c>
      <c r="X12" s="268">
        <f t="shared" si="0"/>
        <v>3.3336433411713662E-2</v>
      </c>
    </row>
    <row r="13" spans="1:24" ht="12" customHeight="1">
      <c r="A13" s="247"/>
      <c r="K13" s="223" t="s">
        <v>25</v>
      </c>
      <c r="L13" s="231">
        <v>32324</v>
      </c>
      <c r="M13" s="234">
        <v>0.15728044108696437</v>
      </c>
      <c r="N13" s="234">
        <v>2.0974931342691829E-2</v>
      </c>
      <c r="P13" s="235" t="s">
        <v>26</v>
      </c>
      <c r="Q13" s="236">
        <v>5357.75</v>
      </c>
      <c r="R13" s="234">
        <v>0.14000744720463865</v>
      </c>
      <c r="S13" s="237">
        <v>4.1089403148187207E-3</v>
      </c>
      <c r="U13" s="271" t="s">
        <v>276</v>
      </c>
      <c r="V13" s="267">
        <v>73.316599999999994</v>
      </c>
      <c r="W13" s="268">
        <v>-0.5196407385558206</v>
      </c>
      <c r="X13" s="268">
        <f t="shared" si="0"/>
        <v>0.13281391231687856</v>
      </c>
    </row>
    <row r="14" spans="1:24" ht="12" customHeight="1">
      <c r="K14" s="223" t="s">
        <v>14</v>
      </c>
      <c r="L14" s="231">
        <v>270172</v>
      </c>
      <c r="M14" s="234">
        <v>0.24460066267342784</v>
      </c>
      <c r="N14" s="234">
        <v>0.17531367252560748</v>
      </c>
      <c r="P14" s="235" t="s">
        <v>28</v>
      </c>
      <c r="Q14" s="236">
        <v>9154.75</v>
      </c>
      <c r="R14" s="234">
        <v>0.18561807938871988</v>
      </c>
      <c r="S14" s="237">
        <v>7.0209176141265792E-3</v>
      </c>
      <c r="U14" s="272" t="s">
        <v>405</v>
      </c>
      <c r="V14" s="267">
        <v>70.727500000000006</v>
      </c>
      <c r="W14" s="268">
        <v>-0.46782846200438666</v>
      </c>
      <c r="X14" s="268">
        <f t="shared" si="0"/>
        <v>-3.5313967096128107E-2</v>
      </c>
    </row>
    <row r="15" spans="1:24" ht="12" customHeight="1">
      <c r="K15" s="223" t="s">
        <v>30</v>
      </c>
      <c r="L15" s="231">
        <v>35555.25</v>
      </c>
      <c r="M15" s="234">
        <v>0.11698317704160965</v>
      </c>
      <c r="N15" s="234">
        <v>2.3071678245954821E-2</v>
      </c>
      <c r="P15" s="235" t="s">
        <v>31</v>
      </c>
      <c r="Q15" s="236">
        <v>22847.75</v>
      </c>
      <c r="R15" s="234">
        <v>9.9811064178008779E-2</v>
      </c>
      <c r="S15" s="237">
        <v>1.7522288475180704E-2</v>
      </c>
      <c r="U15" s="272" t="s">
        <v>408</v>
      </c>
      <c r="V15" s="267">
        <v>68.936599999999999</v>
      </c>
      <c r="W15" s="268">
        <v>-0.55544731386491897</v>
      </c>
      <c r="X15" s="268">
        <f t="shared" si="0"/>
        <v>-2.5321126860132326E-2</v>
      </c>
    </row>
    <row r="16" spans="1:24" ht="12" customHeight="1">
      <c r="K16" s="223" t="s">
        <v>32</v>
      </c>
      <c r="L16" s="231">
        <v>9147.5</v>
      </c>
      <c r="M16" s="234">
        <v>0.23610688828080129</v>
      </c>
      <c r="N16" s="234">
        <v>5.9357809818485797E-3</v>
      </c>
      <c r="P16" s="235" t="s">
        <v>33</v>
      </c>
      <c r="Q16" s="236">
        <v>15918</v>
      </c>
      <c r="R16" s="234">
        <v>0.1497706670518979</v>
      </c>
      <c r="S16" s="237">
        <v>1.2207757348006979E-2</v>
      </c>
      <c r="U16" s="271" t="s">
        <v>273</v>
      </c>
      <c r="V16" s="267">
        <v>76.791799999999995</v>
      </c>
      <c r="W16" s="268">
        <v>-0.48935331918596969</v>
      </c>
      <c r="X16" s="268">
        <f t="shared" si="0"/>
        <v>0.11394817847123284</v>
      </c>
    </row>
    <row r="17" spans="11:24" ht="12" customHeight="1">
      <c r="K17" s="223" t="s">
        <v>35</v>
      </c>
      <c r="L17" s="231">
        <v>61957</v>
      </c>
      <c r="M17" s="234">
        <v>0.20248232628325491</v>
      </c>
      <c r="N17" s="234">
        <v>4.0203682130898324E-2</v>
      </c>
      <c r="P17" s="235" t="s">
        <v>36</v>
      </c>
      <c r="Q17" s="236">
        <v>19910.5</v>
      </c>
      <c r="R17" s="234">
        <v>0.20547323171931531</v>
      </c>
      <c r="S17" s="237">
        <v>1.5269666583584179E-2</v>
      </c>
      <c r="U17" s="271" t="s">
        <v>272</v>
      </c>
      <c r="V17" s="267">
        <v>86.370360000000005</v>
      </c>
      <c r="W17" s="268">
        <v>-0.44245865863032408</v>
      </c>
      <c r="X17" s="268">
        <f t="shared" si="0"/>
        <v>0.12473415130261323</v>
      </c>
    </row>
    <row r="18" spans="11:24" ht="12" customHeight="1">
      <c r="K18" s="223" t="s">
        <v>37</v>
      </c>
      <c r="L18" s="231">
        <v>69020.25</v>
      </c>
      <c r="M18" s="234">
        <v>7.0400856069447126E-2</v>
      </c>
      <c r="N18" s="234">
        <v>4.4787000526092857E-2</v>
      </c>
      <c r="P18" s="235" t="s">
        <v>38</v>
      </c>
      <c r="Q18" s="236">
        <v>84285.5</v>
      </c>
      <c r="R18" s="234">
        <v>0.1008322966358759</v>
      </c>
      <c r="S18" s="237">
        <v>6.463983741396169E-2</v>
      </c>
      <c r="U18" s="271" t="s">
        <v>271</v>
      </c>
      <c r="V18" s="267">
        <v>81.118724999999998</v>
      </c>
      <c r="W18" s="268">
        <v>-0.43381637214930224</v>
      </c>
      <c r="X18" s="268">
        <f t="shared" si="0"/>
        <v>-6.0803671537319137E-2</v>
      </c>
    </row>
    <row r="19" spans="11:24" ht="12" customHeight="1">
      <c r="K19" s="223" t="s">
        <v>39</v>
      </c>
      <c r="L19" s="231">
        <v>568.75</v>
      </c>
      <c r="M19" s="234">
        <v>7.9222011385199131E-2</v>
      </c>
      <c r="N19" s="234">
        <v>3.6905989980064277E-4</v>
      </c>
      <c r="P19" s="235" t="s">
        <v>40</v>
      </c>
      <c r="Q19" s="236">
        <v>71287</v>
      </c>
      <c r="R19" s="234">
        <v>0.10487792592248169</v>
      </c>
      <c r="S19" s="237">
        <v>5.4671089211419367E-2</v>
      </c>
      <c r="U19" s="266" t="s">
        <v>309</v>
      </c>
      <c r="V19" s="267">
        <v>84.836200000000005</v>
      </c>
      <c r="W19" s="268">
        <v>-0.41899999999999998</v>
      </c>
      <c r="X19" s="268">
        <f t="shared" si="0"/>
        <v>4.5827581732824418E-2</v>
      </c>
    </row>
    <row r="20" spans="11:24" ht="12" customHeight="1">
      <c r="K20" s="223" t="s">
        <v>42</v>
      </c>
      <c r="L20" s="231">
        <v>13090</v>
      </c>
      <c r="M20" s="234">
        <v>0.43001502116618862</v>
      </c>
      <c r="N20" s="234">
        <v>8.4940555400271015E-3</v>
      </c>
      <c r="P20" s="235" t="s">
        <v>43</v>
      </c>
      <c r="Q20" s="236">
        <v>229804.75</v>
      </c>
      <c r="R20" s="234">
        <v>0.11786874799342328</v>
      </c>
      <c r="S20" s="237">
        <v>0.17624077305059724</v>
      </c>
      <c r="U20" s="270" t="s">
        <v>288</v>
      </c>
      <c r="V20" s="267">
        <v>88.342100000000002</v>
      </c>
      <c r="W20" s="268">
        <v>-0.46300000000000002</v>
      </c>
      <c r="X20" s="268">
        <f t="shared" si="0"/>
        <v>4.1325519059080884E-2</v>
      </c>
    </row>
    <row r="21" spans="11:24" ht="12" customHeight="1">
      <c r="K21" s="223" t="s">
        <v>44</v>
      </c>
      <c r="L21" s="231">
        <v>11916.75</v>
      </c>
      <c r="M21" s="234">
        <v>4.7580326139510243E-2</v>
      </c>
      <c r="N21" s="234">
        <v>7.7327376895812037E-3</v>
      </c>
      <c r="P21" s="235" t="s">
        <v>45</v>
      </c>
      <c r="Q21" s="236">
        <v>109150.25</v>
      </c>
      <c r="R21" s="234">
        <v>0.10415892163929041</v>
      </c>
      <c r="S21" s="237">
        <v>8.3708993998887968E-2</v>
      </c>
      <c r="U21" s="270" t="s">
        <v>287</v>
      </c>
      <c r="V21" s="267">
        <v>88.698599999999999</v>
      </c>
      <c r="W21" s="268">
        <v>-0.40300000000000002</v>
      </c>
      <c r="X21" s="268">
        <f t="shared" si="0"/>
        <v>4.0354485573694809E-3</v>
      </c>
    </row>
    <row r="22" spans="11:24" ht="12" customHeight="1">
      <c r="K22" s="223" t="s">
        <v>27</v>
      </c>
      <c r="L22" s="231">
        <v>118344.25</v>
      </c>
      <c r="M22" s="234">
        <v>0.14179275478724818</v>
      </c>
      <c r="N22" s="234">
        <v>7.6793172829858841E-2</v>
      </c>
      <c r="P22" s="235" t="s">
        <v>46</v>
      </c>
      <c r="Q22" s="236">
        <v>12803</v>
      </c>
      <c r="R22" s="234">
        <v>0.17184568211981155</v>
      </c>
      <c r="S22" s="237">
        <v>9.8188162662729839E-3</v>
      </c>
      <c r="U22" s="270" t="s">
        <v>278</v>
      </c>
      <c r="V22" s="267">
        <v>86.123699999999999</v>
      </c>
      <c r="W22" s="268">
        <v>-0.13367177216915205</v>
      </c>
      <c r="X22" s="268">
        <f t="shared" si="0"/>
        <v>-2.9029770481157513E-2</v>
      </c>
    </row>
    <row r="23" spans="11:24" ht="12" customHeight="1">
      <c r="K23" s="223" t="s">
        <v>47</v>
      </c>
      <c r="L23" s="231">
        <v>21200</v>
      </c>
      <c r="M23" s="234">
        <v>-0.11409199653158664</v>
      </c>
      <c r="N23" s="234">
        <v>1.3756606374986597E-2</v>
      </c>
      <c r="P23" s="235" t="s">
        <v>48</v>
      </c>
      <c r="Q23" s="236">
        <v>10367.75</v>
      </c>
      <c r="R23" s="234">
        <v>0.2293167333629762</v>
      </c>
      <c r="S23" s="237">
        <v>7.9511858427440234E-3</v>
      </c>
      <c r="U23" s="270" t="s">
        <v>277</v>
      </c>
      <c r="V23" s="267">
        <v>80.461399999999998</v>
      </c>
      <c r="W23" s="268">
        <v>0.28465161838061698</v>
      </c>
      <c r="X23" s="268">
        <f t="shared" si="0"/>
        <v>-6.5746130275406212E-2</v>
      </c>
    </row>
    <row r="24" spans="11:24" ht="12" customHeight="1">
      <c r="K24" s="223" t="s">
        <v>29</v>
      </c>
      <c r="L24" s="231">
        <v>125375</v>
      </c>
      <c r="M24" s="234">
        <v>0.17911774248914925</v>
      </c>
      <c r="N24" s="234">
        <v>8.1355402087921913E-2</v>
      </c>
      <c r="P24" s="235" t="s">
        <v>49</v>
      </c>
      <c r="Q24" s="236">
        <v>10868.5</v>
      </c>
      <c r="R24" s="234">
        <v>0.25263643174090933</v>
      </c>
      <c r="S24" s="237">
        <v>8.335218666717794E-3</v>
      </c>
      <c r="U24" s="271" t="s">
        <v>245</v>
      </c>
      <c r="V24" s="267">
        <v>83.302475000000001</v>
      </c>
      <c r="W24" s="268">
        <v>0.28710554786268028</v>
      </c>
      <c r="X24" s="268">
        <f t="shared" si="0"/>
        <v>3.5309788296002953E-2</v>
      </c>
    </row>
    <row r="25" spans="11:24" ht="12" customHeight="1">
      <c r="K25" s="223" t="s">
        <v>50</v>
      </c>
      <c r="L25" s="231">
        <v>18134.25</v>
      </c>
      <c r="M25" s="234">
        <v>1.7663234097477387E-2</v>
      </c>
      <c r="N25" s="234">
        <v>1.1767251846962297E-2</v>
      </c>
      <c r="P25" s="235" t="s">
        <v>51</v>
      </c>
      <c r="Q25" s="236">
        <v>6525.75</v>
      </c>
      <c r="R25" s="234">
        <v>0.27705479452054793</v>
      </c>
      <c r="S25" s="237">
        <v>5.0046973560595896E-3</v>
      </c>
      <c r="U25" s="271" t="s">
        <v>276</v>
      </c>
      <c r="V25" s="267">
        <v>86.104550000000003</v>
      </c>
      <c r="W25" s="268">
        <v>0.17442093604995312</v>
      </c>
      <c r="X25" s="268">
        <f t="shared" si="0"/>
        <v>3.3637355912894629E-2</v>
      </c>
    </row>
    <row r="26" spans="11:24" ht="12" customHeight="1">
      <c r="K26" s="223" t="s">
        <v>52</v>
      </c>
      <c r="L26" s="231">
        <v>18893.5</v>
      </c>
      <c r="M26" s="234">
        <v>0.16126553880668104</v>
      </c>
      <c r="N26" s="234">
        <v>1.2259926535179683E-2</v>
      </c>
      <c r="P26" s="235" t="s">
        <v>53</v>
      </c>
      <c r="Q26" s="236">
        <v>7653.75</v>
      </c>
      <c r="R26" s="234">
        <v>0.32446463335496434</v>
      </c>
      <c r="S26" s="237">
        <v>5.8697777862990585E-3</v>
      </c>
      <c r="U26" s="271" t="s">
        <v>275</v>
      </c>
      <c r="V26" s="267">
        <v>92.137640000000005</v>
      </c>
      <c r="W26" s="268">
        <v>0.30271382571917616</v>
      </c>
      <c r="X26" s="268">
        <f t="shared" si="0"/>
        <v>7.0067028978143542E-2</v>
      </c>
    </row>
    <row r="27" spans="11:24" ht="12" customHeight="1">
      <c r="K27" s="223" t="s">
        <v>21</v>
      </c>
      <c r="L27" s="231">
        <v>178224.25</v>
      </c>
      <c r="M27" s="234">
        <v>0.11149968115774822</v>
      </c>
      <c r="N27" s="234">
        <v>0.11564909687392476</v>
      </c>
      <c r="P27" s="235" t="s">
        <v>54</v>
      </c>
      <c r="Q27" s="236">
        <v>13947.25</v>
      </c>
      <c r="R27" s="234">
        <v>0.32157578054673808</v>
      </c>
      <c r="S27" s="237">
        <v>1.0696359069731771E-2</v>
      </c>
      <c r="U27" s="271" t="s">
        <v>274</v>
      </c>
      <c r="V27" s="273">
        <v>94.471450000000004</v>
      </c>
      <c r="W27" s="268">
        <v>0.370410141198528</v>
      </c>
      <c r="X27" s="268">
        <f t="shared" si="0"/>
        <v>2.5329604708781428E-2</v>
      </c>
    </row>
    <row r="28" spans="11:24" ht="12" customHeight="1">
      <c r="K28" s="223" t="s">
        <v>55</v>
      </c>
      <c r="L28" s="231">
        <v>486.5</v>
      </c>
      <c r="M28" s="234">
        <v>-7.112171837708825E-2</v>
      </c>
      <c r="N28" s="234">
        <v>3.1568816044485749E-4</v>
      </c>
      <c r="P28" s="235" t="s">
        <v>56</v>
      </c>
      <c r="Q28" s="236">
        <v>18447.5</v>
      </c>
      <c r="R28" s="234">
        <v>0.19347221323672126</v>
      </c>
      <c r="S28" s="237">
        <v>1.4147669536207988E-2</v>
      </c>
      <c r="U28" s="270" t="s">
        <v>273</v>
      </c>
      <c r="V28" s="274">
        <v>92.290424999999999</v>
      </c>
      <c r="W28" s="275">
        <v>0.20182734473429753</v>
      </c>
      <c r="X28" s="268">
        <f t="shared" si="0"/>
        <v>-2.3086604471509675E-2</v>
      </c>
    </row>
    <row r="29" spans="11:24" ht="12" customHeight="1">
      <c r="K29" s="223" t="s">
        <v>57</v>
      </c>
      <c r="L29" s="231">
        <v>2252.25</v>
      </c>
      <c r="M29" s="234">
        <v>0.55247285886610364</v>
      </c>
      <c r="N29" s="234">
        <v>1.4614772032105453E-3</v>
      </c>
      <c r="P29" s="235" t="s">
        <v>58</v>
      </c>
      <c r="Q29" s="236">
        <v>38690.75</v>
      </c>
      <c r="R29" s="234">
        <v>0.13057294596351787</v>
      </c>
      <c r="S29" s="237">
        <v>2.9672527177560058E-2</v>
      </c>
      <c r="U29" s="270" t="s">
        <v>272</v>
      </c>
      <c r="V29" s="274">
        <v>109.2</v>
      </c>
      <c r="W29" s="275">
        <v>0.26500000000000001</v>
      </c>
      <c r="X29" s="268">
        <f t="shared" si="0"/>
        <v>0.18322133634122939</v>
      </c>
    </row>
    <row r="30" spans="11:24" ht="12" customHeight="1">
      <c r="P30" s="235" t="s">
        <v>59</v>
      </c>
      <c r="Q30" s="236">
        <v>81890.25</v>
      </c>
      <c r="R30" s="234">
        <v>0.11800523572718236</v>
      </c>
      <c r="S30" s="237">
        <v>6.2802883601434129E-2</v>
      </c>
      <c r="U30" s="271" t="s">
        <v>271</v>
      </c>
      <c r="V30" s="267">
        <v>103.0175</v>
      </c>
      <c r="W30" s="268">
        <v>0.27</v>
      </c>
      <c r="X30" s="268">
        <f t="shared" si="0"/>
        <v>-5.6616300366300387E-2</v>
      </c>
    </row>
    <row r="31" spans="11:24" ht="12" customHeight="1">
      <c r="K31" s="218" t="s">
        <v>258</v>
      </c>
      <c r="P31" s="235" t="s">
        <v>61</v>
      </c>
      <c r="Q31" s="236">
        <v>16983.75</v>
      </c>
      <c r="R31" s="234">
        <v>0.16893507923671214</v>
      </c>
      <c r="S31" s="237">
        <v>1.302509730237552E-2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14484.5</v>
      </c>
      <c r="R32" s="234">
        <v>0.13802518119856222</v>
      </c>
      <c r="S32" s="237">
        <v>1.110838430124432E-2</v>
      </c>
      <c r="U32" s="270" t="s">
        <v>288</v>
      </c>
      <c r="V32" s="273">
        <v>120.90170000000001</v>
      </c>
      <c r="W32" s="268">
        <v>0.36899999999999999</v>
      </c>
      <c r="X32" s="268">
        <f t="shared" si="0"/>
        <v>9.8638942704376786E-2</v>
      </c>
    </row>
    <row r="33" spans="11:24" ht="12" customHeight="1">
      <c r="K33" s="223" t="s">
        <v>257</v>
      </c>
      <c r="L33" s="231">
        <v>1282607.25</v>
      </c>
      <c r="M33" s="234">
        <v>0.14295475213322573</v>
      </c>
      <c r="N33" s="234">
        <v>1</v>
      </c>
      <c r="P33" s="235" t="s">
        <v>63</v>
      </c>
      <c r="Q33" s="236">
        <v>30195.75</v>
      </c>
      <c r="R33" s="234">
        <v>0.16141966998730717</v>
      </c>
      <c r="S33" s="237">
        <v>2.3157581916137815E-2</v>
      </c>
      <c r="U33" s="270" t="s">
        <v>287</v>
      </c>
      <c r="V33" s="267">
        <v>131.34295</v>
      </c>
      <c r="W33" s="268">
        <v>0.48077816335319845</v>
      </c>
      <c r="X33" s="268">
        <f t="shared" si="0"/>
        <v>8.6361482096612319E-2</v>
      </c>
    </row>
    <row r="34" spans="11:24" ht="12" customHeight="1">
      <c r="K34" s="223" t="s">
        <v>64</v>
      </c>
      <c r="L34" s="231">
        <v>241266</v>
      </c>
      <c r="M34" s="234">
        <v>0.134132540159144</v>
      </c>
      <c r="N34" s="234">
        <v>0.188105906932929</v>
      </c>
      <c r="P34" s="235" t="s">
        <v>65</v>
      </c>
      <c r="Q34" s="236">
        <v>119701.5</v>
      </c>
      <c r="R34" s="234">
        <v>0.12566474042797293</v>
      </c>
      <c r="S34" s="237">
        <v>9.1800908794600913E-2</v>
      </c>
      <c r="U34" s="270" t="s">
        <v>278</v>
      </c>
      <c r="V34" s="267">
        <v>137.760075</v>
      </c>
      <c r="W34" s="268">
        <v>0.5995601095981391</v>
      </c>
      <c r="X34" s="268">
        <f t="shared" si="0"/>
        <v>4.8857780337657974E-2</v>
      </c>
    </row>
    <row r="35" spans="11:24" ht="12" customHeight="1">
      <c r="K35" s="223" t="s">
        <v>66</v>
      </c>
      <c r="L35" s="231">
        <v>962673.5</v>
      </c>
      <c r="M35" s="234">
        <v>0.13427548618509988</v>
      </c>
      <c r="N35" s="234">
        <v>0.75055984596999592</v>
      </c>
      <c r="P35" s="235" t="s">
        <v>67</v>
      </c>
      <c r="Q35" s="236">
        <v>57863.75</v>
      </c>
      <c r="R35" s="234">
        <v>9.7281152961812944E-2</v>
      </c>
      <c r="S35" s="237">
        <v>4.437659374580593E-2</v>
      </c>
      <c r="U35" s="290" t="s">
        <v>277</v>
      </c>
      <c r="V35" s="291">
        <v>119.71614</v>
      </c>
      <c r="W35" s="292">
        <v>0.48787119680800806</v>
      </c>
      <c r="X35" s="286">
        <f t="shared" si="0"/>
        <v>-0.13098087381267765</v>
      </c>
    </row>
    <row r="36" spans="11:24" ht="12" customHeight="1">
      <c r="K36" s="223" t="s">
        <v>68</v>
      </c>
      <c r="L36" s="231">
        <v>78667.75</v>
      </c>
      <c r="M36" s="234">
        <v>0.29512359754039652</v>
      </c>
      <c r="N36" s="234">
        <v>6.133424709707512E-2</v>
      </c>
      <c r="P36" s="235" t="s">
        <v>69</v>
      </c>
      <c r="Q36" s="236">
        <v>12941.5</v>
      </c>
      <c r="R36" s="234">
        <v>0.20240639226981316</v>
      </c>
      <c r="S36" s="237">
        <v>9.9250340318653291E-3</v>
      </c>
      <c r="U36" s="293" t="s">
        <v>245</v>
      </c>
      <c r="V36" s="294">
        <v>123.24105</v>
      </c>
      <c r="W36" s="295">
        <v>0.47944043679374482</v>
      </c>
      <c r="X36" s="268">
        <f t="shared" si="0"/>
        <v>2.944389954437221E-2</v>
      </c>
    </row>
    <row r="37" spans="11:24" ht="12" customHeight="1">
      <c r="P37" s="235" t="s">
        <v>70</v>
      </c>
      <c r="Q37" s="236">
        <v>6331.5</v>
      </c>
      <c r="R37" s="234">
        <v>0.20508184240578609</v>
      </c>
      <c r="S37" s="237">
        <v>4.8557240638840427E-3</v>
      </c>
      <c r="U37" s="293" t="s">
        <v>276</v>
      </c>
      <c r="V37" s="294">
        <v>122.6232</v>
      </c>
      <c r="W37" s="295">
        <v>0.42411986358444476</v>
      </c>
      <c r="X37" s="268">
        <f t="shared" si="0"/>
        <v>-5.0133457967130868E-3</v>
      </c>
    </row>
    <row r="38" spans="11:24" ht="12" customHeight="1">
      <c r="K38" s="218" t="s">
        <v>256</v>
      </c>
      <c r="P38" s="235" t="s">
        <v>72</v>
      </c>
      <c r="Q38" s="236">
        <v>3317.5</v>
      </c>
      <c r="R38" s="234">
        <v>0.22326696165191739</v>
      </c>
      <c r="S38" s="237">
        <v>2.5442414249285811E-3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4149</v>
      </c>
      <c r="R39" s="234">
        <v>0.24445110977804441</v>
      </c>
      <c r="S39" s="237">
        <v>3.1819314761201757E-3</v>
      </c>
      <c r="U39" s="293" t="s">
        <v>274</v>
      </c>
      <c r="V39" s="294">
        <v>124.968825</v>
      </c>
      <c r="W39" s="295">
        <v>0.32282107451510478</v>
      </c>
      <c r="X39" s="268">
        <f t="shared" si="0"/>
        <v>6.0996522213216942E-3</v>
      </c>
    </row>
    <row r="40" spans="11:24" ht="12" customHeight="1">
      <c r="K40" s="223" t="s">
        <v>412</v>
      </c>
      <c r="L40" s="251">
        <v>1303925</v>
      </c>
      <c r="M40" s="237">
        <v>0.14200946985247831</v>
      </c>
      <c r="N40" s="237">
        <v>1</v>
      </c>
      <c r="P40" s="235" t="s">
        <v>74</v>
      </c>
      <c r="Q40" s="236">
        <v>15676</v>
      </c>
      <c r="R40" s="234">
        <v>0.15662295021489303</v>
      </c>
      <c r="S40" s="237">
        <v>1.2022163851448511E-2</v>
      </c>
      <c r="U40" s="293" t="s">
        <v>273</v>
      </c>
      <c r="V40" s="294">
        <v>132.5</v>
      </c>
      <c r="W40" s="295">
        <v>0.435</v>
      </c>
      <c r="X40" s="268">
        <f t="shared" si="0"/>
        <v>6.0264429948829301E-2</v>
      </c>
    </row>
    <row r="41" spans="11:24" ht="12" customHeight="1">
      <c r="K41" s="223" t="s">
        <v>251</v>
      </c>
      <c r="L41" s="251">
        <v>90490</v>
      </c>
      <c r="M41" s="237">
        <v>0.20421321587075569</v>
      </c>
      <c r="N41" s="237">
        <v>6.9398163237916297E-2</v>
      </c>
      <c r="P41" s="235" t="s">
        <v>76</v>
      </c>
      <c r="Q41" s="236">
        <v>22852</v>
      </c>
      <c r="R41" s="234">
        <v>8.4240742058691032E-2</v>
      </c>
      <c r="S41" s="237">
        <v>1.7525547865099602E-2</v>
      </c>
      <c r="U41" s="293" t="s">
        <v>272</v>
      </c>
      <c r="V41" s="294">
        <v>137.46449999999999</v>
      </c>
      <c r="W41" s="295">
        <v>0.2584299996484638</v>
      </c>
      <c r="X41" s="268">
        <f t="shared" si="0"/>
        <v>3.7467924528301833E-2</v>
      </c>
    </row>
    <row r="42" spans="11:24" ht="12" customHeight="1">
      <c r="K42" s="223" t="s">
        <v>250</v>
      </c>
      <c r="L42" s="251">
        <v>587607.75</v>
      </c>
      <c r="M42" s="237">
        <v>0.12158896673356789</v>
      </c>
      <c r="N42" s="237">
        <v>0.45064535920394194</v>
      </c>
      <c r="P42" s="235" t="s">
        <v>78</v>
      </c>
      <c r="Q42" s="236">
        <v>8984.75</v>
      </c>
      <c r="R42" s="234">
        <v>0.22671263269276709</v>
      </c>
      <c r="S42" s="237">
        <v>6.8905420173706313E-3</v>
      </c>
      <c r="U42" s="293" t="s">
        <v>271</v>
      </c>
      <c r="V42" s="294">
        <v>130.02420000000001</v>
      </c>
      <c r="W42" s="295">
        <v>0.26200000000000001</v>
      </c>
      <c r="X42" s="268">
        <f t="shared" si="0"/>
        <v>-5.4125246881922107E-2</v>
      </c>
    </row>
    <row r="43" spans="11:24" ht="12" customHeight="1">
      <c r="K43" s="223" t="s">
        <v>249</v>
      </c>
      <c r="L43" s="251">
        <v>183774.25</v>
      </c>
      <c r="M43" s="237">
        <v>0.15092327877476497</v>
      </c>
      <c r="N43" s="237">
        <v>0.14093927948309912</v>
      </c>
      <c r="P43" s="235" t="s">
        <v>80</v>
      </c>
      <c r="Q43" s="236">
        <v>4449.75</v>
      </c>
      <c r="R43" s="234">
        <v>0.25548423502856732</v>
      </c>
      <c r="S43" s="237">
        <v>3.412581245086949E-3</v>
      </c>
      <c r="U43" s="266" t="s">
        <v>429</v>
      </c>
      <c r="V43" s="294">
        <v>129.07586000000001</v>
      </c>
      <c r="W43" s="295">
        <v>0.17291831217929543</v>
      </c>
      <c r="X43" s="268">
        <f t="shared" si="0"/>
        <v>-7.2935653516806864E-3</v>
      </c>
    </row>
    <row r="44" spans="11:24" ht="12" customHeight="1">
      <c r="K44" s="223" t="s">
        <v>248</v>
      </c>
      <c r="L44" s="251">
        <v>241518.5</v>
      </c>
      <c r="M44" s="237">
        <v>0.12956233396939432</v>
      </c>
      <c r="N44" s="237">
        <v>0.18522422685353834</v>
      </c>
      <c r="P44" s="235" t="s">
        <v>82</v>
      </c>
      <c r="Q44" s="236">
        <v>8615.75</v>
      </c>
      <c r="R44" s="234">
        <v>0.17613132209405502</v>
      </c>
      <c r="S44" s="237">
        <v>6.6075502808827192E-3</v>
      </c>
      <c r="U44" s="266" t="s">
        <v>432</v>
      </c>
      <c r="V44" s="294">
        <v>134.98179999999999</v>
      </c>
      <c r="W44" s="295">
        <v>0.11645886699690733</v>
      </c>
      <c r="X44" s="268">
        <f t="shared" si="0"/>
        <v>4.5755573505378733E-2</v>
      </c>
    </row>
    <row r="45" spans="11:24" ht="12" customHeight="1">
      <c r="K45" s="223" t="s">
        <v>247</v>
      </c>
      <c r="L45" s="251">
        <v>79436.5</v>
      </c>
      <c r="M45" s="237">
        <v>0.16501857086811933</v>
      </c>
      <c r="N45" s="237">
        <v>6.0921065245317027E-2</v>
      </c>
      <c r="P45" s="235" t="s">
        <v>84</v>
      </c>
      <c r="Q45" s="236">
        <v>7724.5</v>
      </c>
      <c r="R45" s="234">
        <v>0.20239716698447285</v>
      </c>
      <c r="S45" s="237">
        <v>5.9240370420077845E-3</v>
      </c>
      <c r="U45" s="266" t="s">
        <v>287</v>
      </c>
      <c r="V45" s="294">
        <v>154.107775</v>
      </c>
      <c r="W45" s="295">
        <v>0.17332353963421721</v>
      </c>
      <c r="X45" s="268">
        <f t="shared" si="0"/>
        <v>0.14169299120325851</v>
      </c>
    </row>
    <row r="46" spans="11:24" ht="12" customHeight="1">
      <c r="K46" s="223" t="s">
        <v>246</v>
      </c>
      <c r="L46" s="251">
        <v>121098</v>
      </c>
      <c r="M46" s="237">
        <v>0.19834939735191082</v>
      </c>
      <c r="N46" s="237">
        <v>9.2871905976187275E-2</v>
      </c>
      <c r="P46" s="235" t="s">
        <v>86</v>
      </c>
      <c r="Q46" s="236">
        <v>3667.25</v>
      </c>
      <c r="R46" s="234">
        <v>0.26861541122546062</v>
      </c>
      <c r="S46" s="237">
        <v>2.812470042372069E-3</v>
      </c>
    </row>
    <row r="47" spans="11:24" ht="12" customHeight="1">
      <c r="L47" s="252"/>
      <c r="M47" s="253"/>
      <c r="N47" s="253"/>
      <c r="P47" s="235" t="s">
        <v>87</v>
      </c>
      <c r="Q47" s="236">
        <v>52331.5</v>
      </c>
      <c r="R47" s="234">
        <v>0.1619152290237349</v>
      </c>
      <c r="S47" s="237">
        <v>4.0133826715493606E-2</v>
      </c>
    </row>
    <row r="48" spans="11:24" ht="12" customHeight="1">
      <c r="K48" s="297" t="s">
        <v>373</v>
      </c>
      <c r="L48" s="297"/>
      <c r="M48" s="297"/>
      <c r="N48" s="297"/>
      <c r="P48" s="235" t="s">
        <v>88</v>
      </c>
      <c r="Q48" s="236">
        <v>7281.25</v>
      </c>
      <c r="R48" s="234">
        <v>0.20550496688741715</v>
      </c>
      <c r="S48" s="237">
        <v>5.5841018463485244E-3</v>
      </c>
    </row>
    <row r="49" spans="1:19" ht="12" customHeight="1">
      <c r="K49" s="297"/>
      <c r="L49" s="297"/>
      <c r="M49" s="297"/>
      <c r="N49" s="297"/>
      <c r="P49" s="235" t="s">
        <v>89</v>
      </c>
      <c r="Q49" s="236">
        <v>8376.75</v>
      </c>
      <c r="R49" s="234">
        <v>0.28482687219601988</v>
      </c>
      <c r="S49" s="237">
        <v>6.4242575301493568E-3</v>
      </c>
    </row>
    <row r="50" spans="1:19" ht="12" customHeight="1">
      <c r="K50" s="297"/>
      <c r="L50" s="297"/>
      <c r="M50" s="297"/>
      <c r="N50" s="297"/>
      <c r="P50" s="235" t="s">
        <v>90</v>
      </c>
      <c r="Q50" s="236">
        <v>15878</v>
      </c>
      <c r="R50" s="234">
        <v>0.20292435319519675</v>
      </c>
      <c r="S50" s="237">
        <v>1.217708073700558E-2</v>
      </c>
    </row>
    <row r="51" spans="1:19" ht="12" customHeight="1">
      <c r="K51" s="297"/>
      <c r="L51" s="297"/>
      <c r="M51" s="297"/>
      <c r="N51" s="297"/>
      <c r="P51" s="235" t="s">
        <v>91</v>
      </c>
      <c r="Q51" s="236">
        <v>8646.25</v>
      </c>
      <c r="R51" s="234">
        <v>0.27931493674631946</v>
      </c>
      <c r="S51" s="237">
        <v>6.6309411967712863E-3</v>
      </c>
    </row>
    <row r="52" spans="1:19" ht="12" customHeight="1">
      <c r="K52" s="297"/>
      <c r="L52" s="297"/>
      <c r="M52" s="297"/>
      <c r="N52" s="297"/>
      <c r="P52" s="235" t="s">
        <v>92</v>
      </c>
      <c r="Q52" s="236">
        <v>7406.75</v>
      </c>
      <c r="R52" s="234">
        <v>0.27592592592592591</v>
      </c>
      <c r="S52" s="237">
        <v>5.6803497133654157E-3</v>
      </c>
    </row>
    <row r="53" spans="1:19" ht="12" customHeight="1">
      <c r="K53" s="297"/>
      <c r="L53" s="297"/>
      <c r="M53" s="297"/>
      <c r="N53" s="297"/>
      <c r="P53" s="235" t="s">
        <v>93</v>
      </c>
      <c r="Q53" s="236">
        <v>10095.5</v>
      </c>
      <c r="R53" s="234">
        <v>0.14878243058716434</v>
      </c>
      <c r="S53" s="237">
        <v>7.7423931591157468E-3</v>
      </c>
    </row>
    <row r="54" spans="1:19" ht="12" customHeight="1">
      <c r="K54" s="254"/>
      <c r="P54" s="235" t="s">
        <v>94</v>
      </c>
      <c r="Q54" s="236">
        <v>11082</v>
      </c>
      <c r="R54" s="234">
        <v>0.24457422017575881</v>
      </c>
      <c r="S54" s="237">
        <v>8.4989550779377646E-3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148B0-951B-480E-B4B3-407CD319C4F2}">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414</v>
      </c>
    </row>
    <row r="2" spans="1:24" ht="12" customHeight="1"/>
    <row r="3" spans="1:24" ht="16.2">
      <c r="A3" s="296" t="s">
        <v>413</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1226232</v>
      </c>
      <c r="C7" s="232">
        <v>0.42411986358444476</v>
      </c>
      <c r="D7" s="226"/>
      <c r="E7" s="223" t="s">
        <v>257</v>
      </c>
      <c r="F7" s="231">
        <v>1013859.75</v>
      </c>
      <c r="G7" s="232">
        <v>0.36820685453099022</v>
      </c>
      <c r="K7" s="233" t="s">
        <v>257</v>
      </c>
      <c r="L7" s="231">
        <v>1226232</v>
      </c>
      <c r="M7" s="234">
        <v>0.42411986358444476</v>
      </c>
      <c r="N7" s="234">
        <v>0.99999999999999978</v>
      </c>
      <c r="P7" s="235" t="s">
        <v>261</v>
      </c>
      <c r="Q7" s="236">
        <v>1034069</v>
      </c>
      <c r="R7" s="234">
        <v>0.36557540173828529</v>
      </c>
      <c r="S7" s="237">
        <v>1</v>
      </c>
      <c r="U7" s="266" t="s">
        <v>289</v>
      </c>
      <c r="V7" s="267">
        <v>145.93357499999999</v>
      </c>
      <c r="W7" s="268">
        <v>0.19707931450780203</v>
      </c>
      <c r="X7" s="269" t="s">
        <v>371</v>
      </c>
    </row>
    <row r="8" spans="1:24" ht="12" customHeight="1">
      <c r="A8" s="255" t="s">
        <v>14</v>
      </c>
      <c r="B8" s="236">
        <v>205800.25</v>
      </c>
      <c r="C8" s="232">
        <v>0.34271481861465003</v>
      </c>
      <c r="D8" s="226"/>
      <c r="E8" s="242" t="s">
        <v>64</v>
      </c>
      <c r="F8" s="231">
        <v>202160.5</v>
      </c>
      <c r="G8" s="232">
        <v>0.15709222344485352</v>
      </c>
      <c r="K8" s="223" t="s">
        <v>12</v>
      </c>
      <c r="L8" s="231">
        <v>115522.5</v>
      </c>
      <c r="M8" s="234">
        <v>0.68208887853461087</v>
      </c>
      <c r="N8" s="234">
        <v>9.4209333959642219E-2</v>
      </c>
      <c r="P8" s="235" t="s">
        <v>13</v>
      </c>
      <c r="Q8" s="236">
        <v>31811.75</v>
      </c>
      <c r="R8" s="234">
        <v>0.31923694987299767</v>
      </c>
      <c r="S8" s="237">
        <v>3.0763662772987102E-2</v>
      </c>
      <c r="U8" s="270" t="s">
        <v>288</v>
      </c>
      <c r="V8" s="267">
        <v>164.58605</v>
      </c>
      <c r="W8" s="268">
        <v>0.18652110245515696</v>
      </c>
      <c r="X8" s="268">
        <f t="shared" ref="X8:X37" si="0">V8/V7-1</f>
        <v>0.12781482945237244</v>
      </c>
    </row>
    <row r="9" spans="1:24" ht="13.5" customHeight="1">
      <c r="A9" s="255" t="s">
        <v>15</v>
      </c>
      <c r="B9" s="236">
        <v>152063.75</v>
      </c>
      <c r="C9" s="244">
        <v>0.7432456057388348</v>
      </c>
      <c r="D9" s="226"/>
      <c r="E9" s="242" t="s">
        <v>66</v>
      </c>
      <c r="F9" s="231">
        <v>756958</v>
      </c>
      <c r="G9" s="232">
        <v>0.4438186066472749</v>
      </c>
      <c r="K9" s="223" t="s">
        <v>15</v>
      </c>
      <c r="L9" s="231">
        <v>152063.75</v>
      </c>
      <c r="M9" s="234">
        <v>0.7432456057388348</v>
      </c>
      <c r="N9" s="234">
        <v>0.12400895589089177</v>
      </c>
      <c r="P9" s="235" t="s">
        <v>16</v>
      </c>
      <c r="Q9" s="236">
        <v>3617</v>
      </c>
      <c r="R9" s="234">
        <v>0.4901637655783293</v>
      </c>
      <c r="S9" s="237">
        <v>3.4978323496787931E-3</v>
      </c>
      <c r="U9" s="266" t="s">
        <v>403</v>
      </c>
      <c r="V9" s="267">
        <v>148.58313999999999</v>
      </c>
      <c r="W9" s="268">
        <v>-5.5818424591540405E-2</v>
      </c>
      <c r="X9" s="268">
        <f t="shared" si="0"/>
        <v>-9.7231265954800028E-2</v>
      </c>
    </row>
    <row r="10" spans="1:24" ht="12" customHeight="1">
      <c r="A10" s="255" t="s">
        <v>21</v>
      </c>
      <c r="B10" s="236">
        <v>142085.75</v>
      </c>
      <c r="C10" s="244">
        <v>0.33765848629845197</v>
      </c>
      <c r="D10" s="226"/>
      <c r="E10" s="242" t="s">
        <v>68</v>
      </c>
      <c r="F10" s="231">
        <v>54741.25</v>
      </c>
      <c r="G10" s="232">
        <v>0.30261099246268519</v>
      </c>
      <c r="K10" s="223" t="s">
        <v>17</v>
      </c>
      <c r="L10" s="231">
        <v>81801.75</v>
      </c>
      <c r="M10" s="234">
        <v>0.58246078995603834</v>
      </c>
      <c r="N10" s="234">
        <v>6.6709847728651669E-2</v>
      </c>
      <c r="P10" s="235" t="s">
        <v>18</v>
      </c>
      <c r="Q10" s="236">
        <v>4885.75</v>
      </c>
      <c r="R10" s="234">
        <v>0.2024241678459362</v>
      </c>
      <c r="S10" s="237">
        <v>4.7247814217426494E-3</v>
      </c>
      <c r="U10" s="270" t="s">
        <v>278</v>
      </c>
      <c r="V10" s="267">
        <v>99.412350000000004</v>
      </c>
      <c r="W10" s="268">
        <v>-0.37403007178869785</v>
      </c>
      <c r="X10" s="268">
        <f t="shared" si="0"/>
        <v>-0.3309311540999873</v>
      </c>
    </row>
    <row r="11" spans="1:24" ht="12" customHeight="1">
      <c r="A11" s="255" t="s">
        <v>12</v>
      </c>
      <c r="B11" s="236">
        <v>115522.5</v>
      </c>
      <c r="C11" s="244">
        <v>0.68208887853461087</v>
      </c>
      <c r="D11" s="226"/>
      <c r="E11" s="226"/>
      <c r="F11" s="226"/>
      <c r="G11" s="226"/>
      <c r="K11" s="223" t="s">
        <v>19</v>
      </c>
      <c r="L11" s="231">
        <v>12510.5</v>
      </c>
      <c r="M11" s="234">
        <v>5.8910660628888278E-2</v>
      </c>
      <c r="N11" s="234">
        <v>1.0202392369470051E-2</v>
      </c>
      <c r="P11" s="235" t="s">
        <v>20</v>
      </c>
      <c r="Q11" s="236">
        <v>13741.5</v>
      </c>
      <c r="R11" s="234">
        <v>0.30368578340685937</v>
      </c>
      <c r="S11" s="237">
        <v>1.3288765063066392E-2</v>
      </c>
      <c r="U11" s="266" t="s">
        <v>404</v>
      </c>
      <c r="V11" s="267">
        <v>62.632824999999997</v>
      </c>
      <c r="W11" s="268">
        <v>-0.57840430906154261</v>
      </c>
      <c r="X11" s="268">
        <f t="shared" si="0"/>
        <v>-0.36996937503237781</v>
      </c>
    </row>
    <row r="12" spans="1:24" ht="12" customHeight="1">
      <c r="A12" s="256" t="s">
        <v>29</v>
      </c>
      <c r="B12" s="236">
        <v>100932.25</v>
      </c>
      <c r="C12" s="244">
        <v>0.52495004702567338</v>
      </c>
      <c r="D12" s="226"/>
      <c r="E12" s="226"/>
      <c r="F12" s="226"/>
      <c r="G12" s="226"/>
      <c r="K12" s="223" t="s">
        <v>22</v>
      </c>
      <c r="L12" s="231">
        <v>73405.25</v>
      </c>
      <c r="M12" s="234">
        <v>0.16308575955634774</v>
      </c>
      <c r="N12" s="234">
        <v>5.9862448541548416E-2</v>
      </c>
      <c r="P12" s="235" t="s">
        <v>23</v>
      </c>
      <c r="Q12" s="236">
        <v>3196.25</v>
      </c>
      <c r="R12" s="234">
        <v>0.39452443280977323</v>
      </c>
      <c r="S12" s="237">
        <v>3.0909446081451046E-3</v>
      </c>
      <c r="U12" s="271" t="s">
        <v>245</v>
      </c>
      <c r="V12" s="267">
        <v>64.720780000000005</v>
      </c>
      <c r="W12" s="268">
        <v>-0.58213837399746615</v>
      </c>
      <c r="X12" s="268">
        <f t="shared" si="0"/>
        <v>3.3336433411713662E-2</v>
      </c>
    </row>
    <row r="13" spans="1:24" ht="12" customHeight="1">
      <c r="A13" s="247"/>
      <c r="K13" s="223" t="s">
        <v>25</v>
      </c>
      <c r="L13" s="231">
        <v>26049.75</v>
      </c>
      <c r="M13" s="234">
        <v>-3.5462371563454553E-2</v>
      </c>
      <c r="N13" s="234">
        <v>2.1243736911122853E-2</v>
      </c>
      <c r="P13" s="235" t="s">
        <v>26</v>
      </c>
      <c r="Q13" s="236">
        <v>4419.5</v>
      </c>
      <c r="R13" s="234">
        <v>0.28389861282591333</v>
      </c>
      <c r="S13" s="237">
        <v>4.2738927479694299E-3</v>
      </c>
      <c r="U13" s="271" t="s">
        <v>276</v>
      </c>
      <c r="V13" s="267">
        <v>73.316599999999994</v>
      </c>
      <c r="W13" s="268">
        <v>-0.5196407385558206</v>
      </c>
      <c r="X13" s="268">
        <f t="shared" si="0"/>
        <v>0.13281391231687856</v>
      </c>
    </row>
    <row r="14" spans="1:24" ht="12" customHeight="1">
      <c r="K14" s="223" t="s">
        <v>14</v>
      </c>
      <c r="L14" s="231">
        <v>205800.25</v>
      </c>
      <c r="M14" s="234">
        <v>0.34271481861465003</v>
      </c>
      <c r="N14" s="234">
        <v>0.16783141363135198</v>
      </c>
      <c r="P14" s="235" t="s">
        <v>28</v>
      </c>
      <c r="Q14" s="236">
        <v>7545.75</v>
      </c>
      <c r="R14" s="234">
        <v>0.18285848649919667</v>
      </c>
      <c r="S14" s="237">
        <v>7.2971436142075623E-3</v>
      </c>
      <c r="U14" s="272" t="s">
        <v>405</v>
      </c>
      <c r="V14" s="267">
        <v>70.727500000000006</v>
      </c>
      <c r="W14" s="268">
        <v>-0.46782846200438666</v>
      </c>
      <c r="X14" s="268">
        <f t="shared" si="0"/>
        <v>-3.5313967096128107E-2</v>
      </c>
    </row>
    <row r="15" spans="1:24" ht="12" customHeight="1">
      <c r="K15" s="223" t="s">
        <v>30</v>
      </c>
      <c r="L15" s="231">
        <v>32460.5</v>
      </c>
      <c r="M15" s="234">
        <v>0.46353614824500111</v>
      </c>
      <c r="N15" s="234">
        <v>2.6471744335492795E-2</v>
      </c>
      <c r="P15" s="235" t="s">
        <v>31</v>
      </c>
      <c r="Q15" s="236">
        <v>18776.5</v>
      </c>
      <c r="R15" s="234">
        <v>0.23629240670935459</v>
      </c>
      <c r="S15" s="237">
        <v>1.8157879213089263E-2</v>
      </c>
      <c r="U15" s="272" t="s">
        <v>408</v>
      </c>
      <c r="V15" s="267">
        <v>68.936599999999999</v>
      </c>
      <c r="W15" s="268">
        <v>-0.55544731386491897</v>
      </c>
      <c r="X15" s="268">
        <f t="shared" si="0"/>
        <v>-2.5321126860132326E-2</v>
      </c>
    </row>
    <row r="16" spans="1:24" ht="12" customHeight="1">
      <c r="K16" s="223" t="s">
        <v>32</v>
      </c>
      <c r="L16" s="231">
        <v>8104</v>
      </c>
      <c r="M16" s="234">
        <v>0.35111703901300428</v>
      </c>
      <c r="N16" s="234">
        <v>6.6088635755713436E-3</v>
      </c>
      <c r="P16" s="235" t="s">
        <v>33</v>
      </c>
      <c r="Q16" s="236">
        <v>12668.25</v>
      </c>
      <c r="R16" s="234">
        <v>0.26202928870292896</v>
      </c>
      <c r="S16" s="237">
        <v>1.2250874941614148E-2</v>
      </c>
      <c r="U16" s="271" t="s">
        <v>273</v>
      </c>
      <c r="V16" s="267">
        <v>76.791799999999995</v>
      </c>
      <c r="W16" s="268">
        <v>-0.48935331918596969</v>
      </c>
      <c r="X16" s="268">
        <f t="shared" si="0"/>
        <v>0.11394817847123284</v>
      </c>
    </row>
    <row r="17" spans="11:24" ht="12" customHeight="1">
      <c r="K17" s="223" t="s">
        <v>35</v>
      </c>
      <c r="L17" s="231">
        <v>47685</v>
      </c>
      <c r="M17" s="234">
        <v>0.23553874256694596</v>
      </c>
      <c r="N17" s="234">
        <v>3.8887420977433307E-2</v>
      </c>
      <c r="P17" s="235" t="s">
        <v>36</v>
      </c>
      <c r="Q17" s="236">
        <v>15734.5</v>
      </c>
      <c r="R17" s="234">
        <v>0.39887091038406819</v>
      </c>
      <c r="S17" s="237">
        <v>1.5216102600503448E-2</v>
      </c>
      <c r="U17" s="271" t="s">
        <v>272</v>
      </c>
      <c r="V17" s="267">
        <v>86.370360000000005</v>
      </c>
      <c r="W17" s="268">
        <v>-0.44245865863032408</v>
      </c>
      <c r="X17" s="268">
        <f t="shared" si="0"/>
        <v>0.12473415130261323</v>
      </c>
    </row>
    <row r="18" spans="11:24" ht="12" customHeight="1">
      <c r="K18" s="223" t="s">
        <v>37</v>
      </c>
      <c r="L18" s="231">
        <v>47778.75</v>
      </c>
      <c r="M18" s="234">
        <v>0.38759611126035542</v>
      </c>
      <c r="N18" s="234">
        <v>3.8963874699078152E-2</v>
      </c>
      <c r="P18" s="235" t="s">
        <v>38</v>
      </c>
      <c r="Q18" s="236">
        <v>67538.5</v>
      </c>
      <c r="R18" s="234">
        <v>0.27615331563483148</v>
      </c>
      <c r="S18" s="237">
        <v>6.5313339825485539E-2</v>
      </c>
      <c r="U18" s="271" t="s">
        <v>271</v>
      </c>
      <c r="V18" s="267">
        <v>81.118724999999998</v>
      </c>
      <c r="W18" s="268">
        <v>-0.43381637214930224</v>
      </c>
      <c r="X18" s="268">
        <f t="shared" si="0"/>
        <v>-6.0803671537319137E-2</v>
      </c>
    </row>
    <row r="19" spans="11:24" ht="12" customHeight="1">
      <c r="K19" s="223" t="s">
        <v>39</v>
      </c>
      <c r="L19" s="231">
        <v>767.5</v>
      </c>
      <c r="M19" s="234">
        <v>0.22701838529176666</v>
      </c>
      <c r="N19" s="234">
        <v>6.2590113453245386E-4</v>
      </c>
      <c r="P19" s="235" t="s">
        <v>40</v>
      </c>
      <c r="Q19" s="236">
        <v>57232.25</v>
      </c>
      <c r="R19" s="234">
        <v>0.25072526319815114</v>
      </c>
      <c r="S19" s="237">
        <v>5.534664514650376E-2</v>
      </c>
      <c r="U19" s="266" t="s">
        <v>309</v>
      </c>
      <c r="V19" s="267">
        <v>84.836200000000005</v>
      </c>
      <c r="W19" s="268">
        <v>-0.41899999999999998</v>
      </c>
      <c r="X19" s="268">
        <f t="shared" si="0"/>
        <v>4.5827581732824418E-2</v>
      </c>
    </row>
    <row r="20" spans="11:24" ht="12" customHeight="1">
      <c r="K20" s="223" t="s">
        <v>42</v>
      </c>
      <c r="L20" s="231">
        <v>11856.75</v>
      </c>
      <c r="M20" s="234">
        <v>0.50753337571519386</v>
      </c>
      <c r="N20" s="234">
        <v>9.6692550838666739E-3</v>
      </c>
      <c r="P20" s="235" t="s">
        <v>43</v>
      </c>
      <c r="Q20" s="236">
        <v>185106.5</v>
      </c>
      <c r="R20" s="234">
        <v>0.49525126972747557</v>
      </c>
      <c r="S20" s="237">
        <v>0.17900788051861144</v>
      </c>
      <c r="U20" s="270" t="s">
        <v>288</v>
      </c>
      <c r="V20" s="267">
        <v>88.342100000000002</v>
      </c>
      <c r="W20" s="268">
        <v>-0.46300000000000002</v>
      </c>
      <c r="X20" s="268">
        <f t="shared" si="0"/>
        <v>4.1325519059080884E-2</v>
      </c>
    </row>
    <row r="21" spans="11:24" ht="12" customHeight="1">
      <c r="K21" s="223" t="s">
        <v>44</v>
      </c>
      <c r="L21" s="231">
        <v>12407.25</v>
      </c>
      <c r="M21" s="234">
        <v>0.53683460811940664</v>
      </c>
      <c r="N21" s="234">
        <v>1.0118191337365197E-2</v>
      </c>
      <c r="P21" s="235" t="s">
        <v>45</v>
      </c>
      <c r="Q21" s="236">
        <v>89542</v>
      </c>
      <c r="R21" s="234">
        <v>0.39188422467997786</v>
      </c>
      <c r="S21" s="237">
        <v>8.6591900540486183E-2</v>
      </c>
      <c r="U21" s="270" t="s">
        <v>287</v>
      </c>
      <c r="V21" s="267">
        <v>88.698599999999999</v>
      </c>
      <c r="W21" s="268">
        <v>-0.40300000000000002</v>
      </c>
      <c r="X21" s="268">
        <f t="shared" si="0"/>
        <v>4.0354485573694809E-3</v>
      </c>
    </row>
    <row r="22" spans="11:24" ht="12" customHeight="1">
      <c r="K22" s="223" t="s">
        <v>27</v>
      </c>
      <c r="L22" s="231">
        <v>94997.75</v>
      </c>
      <c r="M22" s="234">
        <v>0.51253443087553929</v>
      </c>
      <c r="N22" s="234">
        <v>7.7471269710788826E-2</v>
      </c>
      <c r="P22" s="235" t="s">
        <v>46</v>
      </c>
      <c r="Q22" s="236">
        <v>10183.75</v>
      </c>
      <c r="R22" s="234">
        <v>0.22107314148681056</v>
      </c>
      <c r="S22" s="237">
        <v>9.8482306306445708E-3</v>
      </c>
      <c r="U22" s="270" t="s">
        <v>278</v>
      </c>
      <c r="V22" s="267">
        <v>86.123699999999999</v>
      </c>
      <c r="W22" s="268">
        <v>-0.13367177216915205</v>
      </c>
      <c r="X22" s="268">
        <f t="shared" si="0"/>
        <v>-2.9029770481157513E-2</v>
      </c>
    </row>
    <row r="23" spans="11:24" ht="12" customHeight="1">
      <c r="K23" s="223" t="s">
        <v>47</v>
      </c>
      <c r="L23" s="231">
        <v>24691</v>
      </c>
      <c r="M23" s="234">
        <v>0.22099693403224219</v>
      </c>
      <c r="N23" s="234">
        <v>2.0135667638750254E-2</v>
      </c>
      <c r="P23" s="235" t="s">
        <v>48</v>
      </c>
      <c r="Q23" s="236">
        <v>7957.25</v>
      </c>
      <c r="R23" s="234">
        <v>0.43658602635854837</v>
      </c>
      <c r="S23" s="237">
        <v>7.695086111274973E-3</v>
      </c>
      <c r="U23" s="270" t="s">
        <v>277</v>
      </c>
      <c r="V23" s="267">
        <v>80.461399999999998</v>
      </c>
      <c r="W23" s="268">
        <v>0.28465161838061698</v>
      </c>
      <c r="X23" s="268">
        <f t="shared" si="0"/>
        <v>-6.5746130275406212E-2</v>
      </c>
    </row>
    <row r="24" spans="11:24" ht="12" customHeight="1">
      <c r="K24" s="223" t="s">
        <v>29</v>
      </c>
      <c r="L24" s="231">
        <v>100932.25</v>
      </c>
      <c r="M24" s="234">
        <v>0.52495004702567338</v>
      </c>
      <c r="N24" s="234">
        <v>8.2310892229202959E-2</v>
      </c>
      <c r="P24" s="235" t="s">
        <v>49</v>
      </c>
      <c r="Q24" s="236">
        <v>8192.5</v>
      </c>
      <c r="R24" s="234">
        <v>0.34568002628120897</v>
      </c>
      <c r="S24" s="237">
        <v>7.9225854367551869E-3</v>
      </c>
      <c r="U24" s="271" t="s">
        <v>245</v>
      </c>
      <c r="V24" s="267">
        <v>83.302475000000001</v>
      </c>
      <c r="W24" s="268">
        <v>0.28710554786268028</v>
      </c>
      <c r="X24" s="268">
        <f t="shared" si="0"/>
        <v>3.5309788296002953E-2</v>
      </c>
    </row>
    <row r="25" spans="11:24" ht="12" customHeight="1">
      <c r="K25" s="223" t="s">
        <v>50</v>
      </c>
      <c r="L25" s="231">
        <v>16244.5</v>
      </c>
      <c r="M25" s="234">
        <v>0.23649857278782105</v>
      </c>
      <c r="N25" s="234">
        <v>1.3247493133436414E-2</v>
      </c>
      <c r="P25" s="235" t="s">
        <v>51</v>
      </c>
      <c r="Q25" s="236">
        <v>4573.75</v>
      </c>
      <c r="R25" s="234">
        <v>6.2304029729415955E-2</v>
      </c>
      <c r="S25" s="237">
        <v>4.4230607435287199E-3</v>
      </c>
      <c r="U25" s="271" t="s">
        <v>276</v>
      </c>
      <c r="V25" s="267">
        <v>86.104550000000003</v>
      </c>
      <c r="W25" s="268">
        <v>0.17442093604995312</v>
      </c>
      <c r="X25" s="268">
        <f t="shared" si="0"/>
        <v>3.3637355912894629E-2</v>
      </c>
    </row>
    <row r="26" spans="11:24" ht="12" customHeight="1">
      <c r="K26" s="223" t="s">
        <v>52</v>
      </c>
      <c r="L26" s="231">
        <v>17476.75</v>
      </c>
      <c r="M26" s="234">
        <v>0.65499526515151518</v>
      </c>
      <c r="N26" s="234">
        <v>1.4252400850736239E-2</v>
      </c>
      <c r="P26" s="235" t="s">
        <v>53</v>
      </c>
      <c r="Q26" s="236">
        <v>6013.5</v>
      </c>
      <c r="R26" s="234">
        <v>0.39185279481541491</v>
      </c>
      <c r="S26" s="237">
        <v>5.8153759565367493E-3</v>
      </c>
      <c r="U26" s="271" t="s">
        <v>275</v>
      </c>
      <c r="V26" s="267">
        <v>92.137640000000005</v>
      </c>
      <c r="W26" s="268">
        <v>0.30271382571917616</v>
      </c>
      <c r="X26" s="268">
        <f t="shared" si="0"/>
        <v>7.0067028978143542E-2</v>
      </c>
    </row>
    <row r="27" spans="11:24" ht="12" customHeight="1">
      <c r="K27" s="223" t="s">
        <v>21</v>
      </c>
      <c r="L27" s="231">
        <v>142085.75</v>
      </c>
      <c r="M27" s="234">
        <v>0.33765848629845197</v>
      </c>
      <c r="N27" s="234">
        <v>0.11587183338878776</v>
      </c>
      <c r="P27" s="235" t="s">
        <v>54</v>
      </c>
      <c r="Q27" s="236">
        <v>10950.75</v>
      </c>
      <c r="R27" s="234">
        <v>0.39180859176410787</v>
      </c>
      <c r="S27" s="237">
        <v>1.0589960631253814E-2</v>
      </c>
      <c r="U27" s="271" t="s">
        <v>274</v>
      </c>
      <c r="V27" s="273">
        <v>94.471450000000004</v>
      </c>
      <c r="W27" s="268">
        <v>0.370410141198528</v>
      </c>
      <c r="X27" s="268">
        <f t="shared" si="0"/>
        <v>2.5329604708781428E-2</v>
      </c>
    </row>
    <row r="28" spans="11:24" ht="12" customHeight="1">
      <c r="K28" s="223" t="s">
        <v>55</v>
      </c>
      <c r="L28" s="231">
        <v>381</v>
      </c>
      <c r="M28" s="234">
        <v>0.39305301645338209</v>
      </c>
      <c r="N28" s="234">
        <v>3.1070792476464487E-4</v>
      </c>
      <c r="P28" s="235" t="s">
        <v>56</v>
      </c>
      <c r="Q28" s="236">
        <v>14740.75</v>
      </c>
      <c r="R28" s="234">
        <v>0.36935367751225057</v>
      </c>
      <c r="S28" s="237">
        <v>1.4255093228788408E-2</v>
      </c>
      <c r="U28" s="270" t="s">
        <v>273</v>
      </c>
      <c r="V28" s="274">
        <v>92.290424999999999</v>
      </c>
      <c r="W28" s="275">
        <v>0.20182734473429753</v>
      </c>
      <c r="X28" s="268">
        <f t="shared" si="0"/>
        <v>-2.3086604471509675E-2</v>
      </c>
    </row>
    <row r="29" spans="11:24" ht="12" customHeight="1">
      <c r="K29" s="223" t="s">
        <v>57</v>
      </c>
      <c r="L29" s="231">
        <v>1209.5</v>
      </c>
      <c r="M29" s="234">
        <v>0.13808515643378039</v>
      </c>
      <c r="N29" s="234">
        <v>9.8635494751401044E-4</v>
      </c>
      <c r="P29" s="235" t="s">
        <v>58</v>
      </c>
      <c r="Q29" s="236">
        <v>31007.25</v>
      </c>
      <c r="R29" s="234">
        <v>0.35490108257502095</v>
      </c>
      <c r="S29" s="237">
        <v>2.9985668267784839E-2</v>
      </c>
      <c r="U29" s="270" t="s">
        <v>272</v>
      </c>
      <c r="V29" s="274">
        <v>109.2</v>
      </c>
      <c r="W29" s="275">
        <v>0.26500000000000001</v>
      </c>
      <c r="X29" s="268">
        <f t="shared" si="0"/>
        <v>0.18322133634122939</v>
      </c>
    </row>
    <row r="30" spans="11:24" ht="12" customHeight="1">
      <c r="P30" s="235" t="s">
        <v>59</v>
      </c>
      <c r="Q30" s="236">
        <v>64635.5</v>
      </c>
      <c r="R30" s="234">
        <v>0.34910952363558567</v>
      </c>
      <c r="S30" s="237">
        <v>6.2505983643257851E-2</v>
      </c>
      <c r="U30" s="276" t="s">
        <v>271</v>
      </c>
      <c r="V30" s="277">
        <v>103.0175</v>
      </c>
      <c r="W30" s="278">
        <v>0.27</v>
      </c>
      <c r="X30" s="268">
        <f t="shared" si="0"/>
        <v>-5.6616300366300387E-2</v>
      </c>
    </row>
    <row r="31" spans="11:24" ht="12" customHeight="1">
      <c r="K31" s="218" t="s">
        <v>258</v>
      </c>
      <c r="P31" s="235" t="s">
        <v>61</v>
      </c>
      <c r="Q31" s="236">
        <v>13934</v>
      </c>
      <c r="R31" s="234">
        <v>0.37004080428690811</v>
      </c>
      <c r="S31" s="237">
        <v>1.3474922853310563E-2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11457</v>
      </c>
      <c r="R32" s="234">
        <v>0.30404347949805088</v>
      </c>
      <c r="S32" s="237">
        <v>1.1079531443259589E-2</v>
      </c>
      <c r="U32" s="280" t="s">
        <v>288</v>
      </c>
      <c r="V32" s="281">
        <v>120.90170000000001</v>
      </c>
      <c r="W32" s="278">
        <v>0.36899999999999999</v>
      </c>
      <c r="X32" s="268">
        <f t="shared" si="0"/>
        <v>9.8638942704376786E-2</v>
      </c>
    </row>
    <row r="33" spans="11:24" ht="12" customHeight="1">
      <c r="K33" s="223" t="s">
        <v>257</v>
      </c>
      <c r="L33" s="231">
        <v>1013859.75</v>
      </c>
      <c r="M33" s="234">
        <v>0.36820685453099022</v>
      </c>
      <c r="N33" s="234">
        <v>1</v>
      </c>
      <c r="P33" s="235" t="s">
        <v>63</v>
      </c>
      <c r="Q33" s="236">
        <v>22626.75</v>
      </c>
      <c r="R33" s="234">
        <v>0.37460891224446402</v>
      </c>
      <c r="S33" s="237">
        <v>2.1881276781336643E-2</v>
      </c>
      <c r="U33" s="280" t="s">
        <v>287</v>
      </c>
      <c r="V33" s="277">
        <v>131.34295</v>
      </c>
      <c r="W33" s="278">
        <v>0.48077816335319845</v>
      </c>
      <c r="X33" s="268">
        <f t="shared" si="0"/>
        <v>8.6361482096612319E-2</v>
      </c>
    </row>
    <row r="34" spans="11:24" ht="12" customHeight="1">
      <c r="K34" s="223" t="s">
        <v>64</v>
      </c>
      <c r="L34" s="231">
        <v>202160.5</v>
      </c>
      <c r="M34" s="234">
        <v>0.15709222344485352</v>
      </c>
      <c r="N34" s="234">
        <v>0.19939690869471838</v>
      </c>
      <c r="P34" s="235" t="s">
        <v>65</v>
      </c>
      <c r="Q34" s="236">
        <v>96492.5</v>
      </c>
      <c r="R34" s="234">
        <v>0.44882002079556171</v>
      </c>
      <c r="S34" s="237">
        <v>9.3313405585120524E-2</v>
      </c>
      <c r="U34" s="280" t="s">
        <v>278</v>
      </c>
      <c r="V34" s="277">
        <v>137.760075</v>
      </c>
      <c r="W34" s="278">
        <v>0.5995601095981391</v>
      </c>
      <c r="X34" s="268">
        <f t="shared" si="0"/>
        <v>4.8857780337657974E-2</v>
      </c>
    </row>
    <row r="35" spans="11:24" ht="12" customHeight="1">
      <c r="K35" s="223" t="s">
        <v>66</v>
      </c>
      <c r="L35" s="231">
        <v>756958</v>
      </c>
      <c r="M35" s="234">
        <v>0.4438186066472749</v>
      </c>
      <c r="N35" s="234">
        <v>0.74661016970049354</v>
      </c>
      <c r="P35" s="235" t="s">
        <v>67</v>
      </c>
      <c r="Q35" s="236">
        <v>47364.75</v>
      </c>
      <c r="R35" s="234">
        <v>0.39542026338272995</v>
      </c>
      <c r="S35" s="237">
        <v>4.5804245171260333E-2</v>
      </c>
      <c r="U35" s="285" t="s">
        <v>277</v>
      </c>
      <c r="V35" s="283">
        <v>119.71614</v>
      </c>
      <c r="W35" s="284">
        <v>0.48787119680800806</v>
      </c>
      <c r="X35" s="286">
        <f t="shared" si="0"/>
        <v>-0.13098087381267765</v>
      </c>
    </row>
    <row r="36" spans="11:24" ht="12" customHeight="1">
      <c r="K36" s="223" t="s">
        <v>68</v>
      </c>
      <c r="L36" s="231">
        <v>54741.25</v>
      </c>
      <c r="M36" s="234">
        <v>0.30261099246268519</v>
      </c>
      <c r="N36" s="234">
        <v>5.3992921604788038E-2</v>
      </c>
      <c r="P36" s="235" t="s">
        <v>69</v>
      </c>
      <c r="Q36" s="236">
        <v>9767.75</v>
      </c>
      <c r="R36" s="234">
        <v>0.33589769890928989</v>
      </c>
      <c r="S36" s="237">
        <v>9.4459363930259974E-3</v>
      </c>
      <c r="U36" s="282" t="s">
        <v>245</v>
      </c>
      <c r="V36" s="287">
        <v>123.24105</v>
      </c>
      <c r="W36" s="288">
        <v>0.47944043679374482</v>
      </c>
      <c r="X36" s="268">
        <f t="shared" si="0"/>
        <v>2.944389954437221E-2</v>
      </c>
    </row>
    <row r="37" spans="11:24" ht="12" customHeight="1">
      <c r="P37" s="235" t="s">
        <v>70</v>
      </c>
      <c r="Q37" s="236">
        <v>5360.25</v>
      </c>
      <c r="R37" s="234">
        <v>0.27929594272076375</v>
      </c>
      <c r="S37" s="237">
        <v>5.1836482865263347E-3</v>
      </c>
      <c r="U37" s="282" t="s">
        <v>276</v>
      </c>
      <c r="V37" s="287">
        <v>122.6232</v>
      </c>
      <c r="W37" s="288">
        <v>0.42411986358444476</v>
      </c>
      <c r="X37" s="268">
        <f t="shared" si="0"/>
        <v>-5.0133457967130868E-3</v>
      </c>
    </row>
    <row r="38" spans="11:24" ht="12" customHeight="1">
      <c r="K38" s="218" t="s">
        <v>256</v>
      </c>
      <c r="P38" s="235" t="s">
        <v>72</v>
      </c>
      <c r="Q38" s="236">
        <v>2643.25</v>
      </c>
      <c r="R38" s="234">
        <v>0.28781973203410471</v>
      </c>
      <c r="S38" s="237">
        <v>2.5561640470800305E-3</v>
      </c>
    </row>
    <row r="39" spans="11:24" ht="12" customHeight="1">
      <c r="K39" s="227"/>
      <c r="L39" s="228" t="s">
        <v>255</v>
      </c>
      <c r="M39" s="227" t="s">
        <v>254</v>
      </c>
      <c r="N39" s="228" t="s">
        <v>253</v>
      </c>
      <c r="P39" s="235" t="s">
        <v>73</v>
      </c>
      <c r="Q39" s="236">
        <v>3265.5</v>
      </c>
      <c r="R39" s="234">
        <v>0.30437387657279813</v>
      </c>
      <c r="S39" s="237">
        <v>3.1579130599602152E-3</v>
      </c>
    </row>
    <row r="40" spans="11:24" ht="12" customHeight="1">
      <c r="K40" s="223" t="s">
        <v>412</v>
      </c>
      <c r="L40" s="251">
        <v>1034069</v>
      </c>
      <c r="M40" s="237">
        <v>0.36557540173828529</v>
      </c>
      <c r="N40" s="237">
        <v>0.99999999999999989</v>
      </c>
      <c r="P40" s="235" t="s">
        <v>74</v>
      </c>
      <c r="Q40" s="236">
        <v>11927.75</v>
      </c>
      <c r="R40" s="234">
        <v>0.29004434349989183</v>
      </c>
      <c r="S40" s="237">
        <v>1.1534771857583972E-2</v>
      </c>
    </row>
    <row r="41" spans="11:24" ht="12" customHeight="1">
      <c r="K41" s="223" t="s">
        <v>251</v>
      </c>
      <c r="L41" s="251">
        <v>69217.5</v>
      </c>
      <c r="M41" s="237">
        <v>0.29965779949585269</v>
      </c>
      <c r="N41" s="237">
        <v>6.6937022577797031E-2</v>
      </c>
      <c r="P41" s="235" t="s">
        <v>76</v>
      </c>
      <c r="Q41" s="236">
        <v>18039.5</v>
      </c>
      <c r="R41" s="234">
        <v>0.29951194914185897</v>
      </c>
      <c r="S41" s="237">
        <v>1.7445160816154433E-2</v>
      </c>
    </row>
    <row r="42" spans="11:24" ht="12" customHeight="1">
      <c r="K42" s="223" t="s">
        <v>250</v>
      </c>
      <c r="L42" s="251">
        <v>473746.5</v>
      </c>
      <c r="M42" s="237">
        <v>0.37792010331204984</v>
      </c>
      <c r="N42" s="237">
        <v>0.45813819000472888</v>
      </c>
      <c r="P42" s="235" t="s">
        <v>78</v>
      </c>
      <c r="Q42" s="236">
        <v>7119.5</v>
      </c>
      <c r="R42" s="234">
        <v>0.30441553682667655</v>
      </c>
      <c r="S42" s="237">
        <v>6.8849370786668975E-3</v>
      </c>
    </row>
    <row r="43" spans="11:24" ht="12" customHeight="1">
      <c r="K43" s="223" t="s">
        <v>249</v>
      </c>
      <c r="L43" s="251">
        <v>145041</v>
      </c>
      <c r="M43" s="237">
        <v>0.34717903824674745</v>
      </c>
      <c r="N43" s="237">
        <v>0.14026240028470055</v>
      </c>
      <c r="P43" s="235" t="s">
        <v>80</v>
      </c>
      <c r="Q43" s="236">
        <v>3436.25</v>
      </c>
      <c r="R43" s="234">
        <v>0.41686424079991746</v>
      </c>
      <c r="S43" s="237">
        <v>3.3230374375404349E-3</v>
      </c>
    </row>
    <row r="44" spans="11:24" ht="12" customHeight="1">
      <c r="K44" s="223" t="s">
        <v>248</v>
      </c>
      <c r="L44" s="251">
        <v>193069</v>
      </c>
      <c r="M44" s="237">
        <v>0.40626803868404338</v>
      </c>
      <c r="N44" s="237">
        <v>0.18670804366052943</v>
      </c>
      <c r="P44" s="235" t="s">
        <v>82</v>
      </c>
      <c r="Q44" s="236">
        <v>7092.5</v>
      </c>
      <c r="R44" s="234">
        <v>0.35307864739829253</v>
      </c>
      <c r="S44" s="237">
        <v>6.8588266353599228E-3</v>
      </c>
    </row>
    <row r="45" spans="11:24" ht="12" customHeight="1">
      <c r="K45" s="223" t="s">
        <v>247</v>
      </c>
      <c r="L45" s="251">
        <v>62841.75</v>
      </c>
      <c r="M45" s="237">
        <v>0.30690922703380008</v>
      </c>
      <c r="N45" s="237">
        <v>6.0771331506891707E-2</v>
      </c>
      <c r="P45" s="235" t="s">
        <v>84</v>
      </c>
      <c r="Q45" s="236">
        <v>6405.75</v>
      </c>
      <c r="R45" s="234">
        <v>0.23460537727666964</v>
      </c>
      <c r="S45" s="237">
        <v>6.1947026745797426E-3</v>
      </c>
    </row>
    <row r="46" spans="11:24" ht="12" customHeight="1">
      <c r="K46" s="223" t="s">
        <v>246</v>
      </c>
      <c r="L46" s="251">
        <v>90153.25</v>
      </c>
      <c r="M46" s="237">
        <v>0.34295013834941512</v>
      </c>
      <c r="N46" s="237">
        <v>8.7183011965352414E-2</v>
      </c>
      <c r="P46" s="235" t="s">
        <v>86</v>
      </c>
      <c r="Q46" s="236">
        <v>2911.75</v>
      </c>
      <c r="R46" s="234">
        <v>0.39518447532343082</v>
      </c>
      <c r="S46" s="237">
        <v>2.8158178999660565E-3</v>
      </c>
    </row>
    <row r="47" spans="11:24" ht="12" customHeight="1">
      <c r="L47" s="252"/>
      <c r="M47" s="253"/>
      <c r="N47" s="253"/>
      <c r="P47" s="235" t="s">
        <v>87</v>
      </c>
      <c r="Q47" s="236">
        <v>39024.5</v>
      </c>
      <c r="R47" s="234">
        <v>0.44126825845290196</v>
      </c>
      <c r="S47" s="237">
        <v>3.7738777586408645E-2</v>
      </c>
    </row>
    <row r="48" spans="11:24" ht="12" customHeight="1">
      <c r="K48" s="297" t="s">
        <v>373</v>
      </c>
      <c r="L48" s="297"/>
      <c r="M48" s="297"/>
      <c r="N48" s="297"/>
      <c r="P48" s="235" t="s">
        <v>88</v>
      </c>
      <c r="Q48" s="236">
        <v>5692</v>
      </c>
      <c r="R48" s="234">
        <v>0.20932703032878308</v>
      </c>
      <c r="S48" s="237">
        <v>5.5044682704925877E-3</v>
      </c>
    </row>
    <row r="49" spans="1:19" ht="12" customHeight="1">
      <c r="K49" s="297"/>
      <c r="L49" s="297"/>
      <c r="M49" s="297"/>
      <c r="N49" s="297"/>
      <c r="P49" s="235" t="s">
        <v>89</v>
      </c>
      <c r="Q49" s="236">
        <v>5962.5</v>
      </c>
      <c r="R49" s="234">
        <v>0.30727910545932913</v>
      </c>
      <c r="S49" s="237">
        <v>5.766056230290242E-3</v>
      </c>
    </row>
    <row r="50" spans="1:19" ht="12" customHeight="1">
      <c r="K50" s="297"/>
      <c r="L50" s="297"/>
      <c r="M50" s="297"/>
      <c r="N50" s="297"/>
      <c r="P50" s="235" t="s">
        <v>90</v>
      </c>
      <c r="Q50" s="236">
        <v>11650.75</v>
      </c>
      <c r="R50" s="234">
        <v>0.1879126201218424</v>
      </c>
      <c r="S50" s="237">
        <v>1.1266898050323527E-2</v>
      </c>
    </row>
    <row r="51" spans="1:19" ht="12" customHeight="1">
      <c r="K51" s="297"/>
      <c r="L51" s="297"/>
      <c r="M51" s="297"/>
      <c r="N51" s="297"/>
      <c r="P51" s="235" t="s">
        <v>91</v>
      </c>
      <c r="Q51" s="236">
        <v>6341.25</v>
      </c>
      <c r="R51" s="234">
        <v>0.23906990376630355</v>
      </c>
      <c r="S51" s="237">
        <v>6.1323277266797475E-3</v>
      </c>
    </row>
    <row r="52" spans="1:19" ht="12" customHeight="1">
      <c r="K52" s="297"/>
      <c r="L52" s="297"/>
      <c r="M52" s="297"/>
      <c r="N52" s="297"/>
      <c r="P52" s="235" t="s">
        <v>92</v>
      </c>
      <c r="Q52" s="236">
        <v>5583.75</v>
      </c>
      <c r="R52" s="234">
        <v>0.29493274582560303</v>
      </c>
      <c r="S52" s="237">
        <v>5.3997847339007357E-3</v>
      </c>
    </row>
    <row r="53" spans="1:19" ht="12" customHeight="1">
      <c r="K53" s="297"/>
      <c r="L53" s="297"/>
      <c r="M53" s="297"/>
      <c r="N53" s="297"/>
      <c r="P53" s="235" t="s">
        <v>93</v>
      </c>
      <c r="Q53" s="236">
        <v>7639.25</v>
      </c>
      <c r="R53" s="234">
        <v>0.28633971795411495</v>
      </c>
      <c r="S53" s="237">
        <v>7.3875631123261603E-3</v>
      </c>
    </row>
    <row r="54" spans="1:19" ht="12" customHeight="1">
      <c r="K54" s="254"/>
      <c r="P54" s="235" t="s">
        <v>94</v>
      </c>
      <c r="Q54" s="236">
        <v>8259.25</v>
      </c>
      <c r="R54" s="234">
        <v>0.47217147185954289</v>
      </c>
      <c r="S54" s="237">
        <v>7.9871362549307646E-3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8458F-C8A7-4ECD-BF7F-184B7A5FA2FF}">
  <dimension ref="A1:X999"/>
  <sheetViews>
    <sheetView workbookViewId="0">
      <selection activeCell="A2" sqref="A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410</v>
      </c>
    </row>
    <row r="2" spans="1:24" ht="12" customHeight="1"/>
    <row r="3" spans="1:24" ht="16.2">
      <c r="A3" s="296" t="s">
        <v>411</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1232410.5</v>
      </c>
      <c r="C7" s="232">
        <v>0.47944043679374482</v>
      </c>
      <c r="D7" s="226"/>
      <c r="E7" s="223" t="s">
        <v>257</v>
      </c>
      <c r="F7" s="231">
        <v>1025226.75</v>
      </c>
      <c r="G7" s="232">
        <v>0.42189934139013663</v>
      </c>
      <c r="K7" s="233" t="s">
        <v>257</v>
      </c>
      <c r="L7" s="231">
        <v>1232410.5</v>
      </c>
      <c r="M7" s="234">
        <v>0.47944043679374482</v>
      </c>
      <c r="N7" s="234">
        <v>1</v>
      </c>
      <c r="P7" s="235" t="s">
        <v>261</v>
      </c>
      <c r="Q7" s="236">
        <v>1045086.75</v>
      </c>
      <c r="R7" s="234">
        <v>0.41969489960907302</v>
      </c>
      <c r="S7" s="237">
        <v>1.0000000000000002</v>
      </c>
      <c r="U7" s="266" t="s">
        <v>289</v>
      </c>
      <c r="V7" s="267">
        <v>145.93357499999999</v>
      </c>
      <c r="W7" s="268">
        <v>0.19707931450780203</v>
      </c>
      <c r="X7" s="269" t="s">
        <v>371</v>
      </c>
    </row>
    <row r="8" spans="1:24" ht="12" customHeight="1">
      <c r="A8" s="255" t="s">
        <v>14</v>
      </c>
      <c r="B8" s="236">
        <v>205754</v>
      </c>
      <c r="C8" s="232">
        <v>0.37738422582637265</v>
      </c>
      <c r="D8" s="226"/>
      <c r="E8" s="242" t="s">
        <v>64</v>
      </c>
      <c r="F8" s="231">
        <v>197672.5</v>
      </c>
      <c r="G8" s="232">
        <v>0.22484482056191446</v>
      </c>
      <c r="K8" s="223" t="s">
        <v>12</v>
      </c>
      <c r="L8" s="231">
        <v>117179.5</v>
      </c>
      <c r="M8" s="234">
        <v>0.78463377766609166</v>
      </c>
      <c r="N8" s="234">
        <v>9.5081549532400125E-2</v>
      </c>
      <c r="P8" s="235" t="s">
        <v>13</v>
      </c>
      <c r="Q8" s="236">
        <v>32405.25</v>
      </c>
      <c r="R8" s="234">
        <v>0.41564824219389918</v>
      </c>
      <c r="S8" s="237">
        <v>3.1007234566891216E-2</v>
      </c>
      <c r="U8" s="270" t="s">
        <v>288</v>
      </c>
      <c r="V8" s="267">
        <v>164.58605</v>
      </c>
      <c r="W8" s="268">
        <v>0.18652110245515696</v>
      </c>
      <c r="X8" s="268">
        <f>V8/V7-1</f>
        <v>0.12781482945237244</v>
      </c>
    </row>
    <row r="9" spans="1:24" ht="13.5" customHeight="1">
      <c r="A9" s="255" t="s">
        <v>15</v>
      </c>
      <c r="B9" s="236">
        <v>150108.5</v>
      </c>
      <c r="C9" s="244">
        <v>0.89156561981179916</v>
      </c>
      <c r="D9" s="226"/>
      <c r="E9" s="242" t="s">
        <v>66</v>
      </c>
      <c r="F9" s="231">
        <v>769462.25</v>
      </c>
      <c r="G9" s="232">
        <v>0.48975008434102918</v>
      </c>
      <c r="K9" s="223" t="s">
        <v>15</v>
      </c>
      <c r="L9" s="231">
        <v>150108.5</v>
      </c>
      <c r="M9" s="234">
        <v>0.89156561981179916</v>
      </c>
      <c r="N9" s="234">
        <v>0.12180073116871368</v>
      </c>
      <c r="P9" s="235" t="s">
        <v>16</v>
      </c>
      <c r="Q9" s="236">
        <v>3546.75</v>
      </c>
      <c r="R9" s="234">
        <v>0.50845295055821382</v>
      </c>
      <c r="S9" s="237">
        <v>3.3937374098370302E-3</v>
      </c>
      <c r="U9" s="266" t="s">
        <v>403</v>
      </c>
      <c r="V9" s="267">
        <v>148.58313999999999</v>
      </c>
      <c r="W9" s="268">
        <v>-5.5818424591540405E-2</v>
      </c>
      <c r="X9" s="268">
        <f t="shared" ref="X9:X36" si="0">V9/V8-1</f>
        <v>-9.7231265954800028E-2</v>
      </c>
    </row>
    <row r="10" spans="1:24" ht="12" customHeight="1">
      <c r="A10" s="255" t="s">
        <v>21</v>
      </c>
      <c r="B10" s="236">
        <v>147589.25</v>
      </c>
      <c r="C10" s="244">
        <v>0.43057197968362293</v>
      </c>
      <c r="D10" s="226"/>
      <c r="E10" s="242" t="s">
        <v>68</v>
      </c>
      <c r="F10" s="231">
        <v>58092</v>
      </c>
      <c r="G10" s="232">
        <v>0.34670955402938364</v>
      </c>
      <c r="K10" s="223" t="s">
        <v>17</v>
      </c>
      <c r="L10" s="231">
        <v>79897</v>
      </c>
      <c r="M10" s="234">
        <v>0.72748402719970584</v>
      </c>
      <c r="N10" s="234">
        <v>6.4829859855948968E-2</v>
      </c>
      <c r="P10" s="235" t="s">
        <v>18</v>
      </c>
      <c r="Q10" s="236">
        <v>4773.75</v>
      </c>
      <c r="R10" s="234">
        <v>0.30716046002190578</v>
      </c>
      <c r="S10" s="237">
        <v>4.5678026249973986E-3</v>
      </c>
      <c r="U10" s="270" t="s">
        <v>278</v>
      </c>
      <c r="V10" s="267">
        <v>99.412350000000004</v>
      </c>
      <c r="W10" s="268">
        <v>-0.37403007178869785</v>
      </c>
      <c r="X10" s="268">
        <f t="shared" si="0"/>
        <v>-0.3309311540999873</v>
      </c>
    </row>
    <row r="11" spans="1:24" ht="12" customHeight="1">
      <c r="A11" s="255" t="s">
        <v>12</v>
      </c>
      <c r="B11" s="236">
        <v>117179.5</v>
      </c>
      <c r="C11" s="244">
        <v>0.78463377766609166</v>
      </c>
      <c r="D11" s="226"/>
      <c r="E11" s="226"/>
      <c r="F11" s="226"/>
      <c r="G11" s="226"/>
      <c r="K11" s="223" t="s">
        <v>19</v>
      </c>
      <c r="L11" s="231">
        <v>12323.75</v>
      </c>
      <c r="M11" s="234">
        <v>3.8401584091675156E-2</v>
      </c>
      <c r="N11" s="234">
        <v>9.9997119466281731E-3</v>
      </c>
      <c r="P11" s="235" t="s">
        <v>20</v>
      </c>
      <c r="Q11" s="236">
        <v>13530</v>
      </c>
      <c r="R11" s="234">
        <v>0.39079485005011172</v>
      </c>
      <c r="S11" s="237">
        <v>1.2946293692844158E-2</v>
      </c>
      <c r="U11" s="266" t="s">
        <v>404</v>
      </c>
      <c r="V11" s="267">
        <v>62.632824999999997</v>
      </c>
      <c r="W11" s="268">
        <v>-0.57840430906154261</v>
      </c>
      <c r="X11" s="268">
        <f t="shared" si="0"/>
        <v>-0.36996937503237781</v>
      </c>
    </row>
    <row r="12" spans="1:24" ht="12" customHeight="1">
      <c r="A12" s="256" t="s">
        <v>29</v>
      </c>
      <c r="B12" s="236">
        <v>99438.75</v>
      </c>
      <c r="C12" s="244">
        <v>0.62983617842537876</v>
      </c>
      <c r="D12" s="226"/>
      <c r="E12" s="226"/>
      <c r="F12" s="226"/>
      <c r="G12" s="226"/>
      <c r="K12" s="223" t="s">
        <v>22</v>
      </c>
      <c r="L12" s="231">
        <v>72575.25</v>
      </c>
      <c r="M12" s="234">
        <v>0.16517959277053307</v>
      </c>
      <c r="N12" s="234">
        <v>5.8888860489260682E-2</v>
      </c>
      <c r="P12" s="235" t="s">
        <v>23</v>
      </c>
      <c r="Q12" s="236">
        <v>3182.5</v>
      </c>
      <c r="R12" s="234">
        <v>0.36734693877551017</v>
      </c>
      <c r="S12" s="237">
        <v>3.0452017499982657E-3</v>
      </c>
      <c r="U12" s="271" t="s">
        <v>245</v>
      </c>
      <c r="V12" s="267">
        <v>64.720780000000005</v>
      </c>
      <c r="W12" s="268">
        <v>-0.58213837399746615</v>
      </c>
      <c r="X12" s="268">
        <f t="shared" si="0"/>
        <v>3.3336433411713662E-2</v>
      </c>
    </row>
    <row r="13" spans="1:24" ht="12" customHeight="1">
      <c r="A13" s="247"/>
      <c r="K13" s="223" t="s">
        <v>25</v>
      </c>
      <c r="L13" s="231">
        <v>25772.5</v>
      </c>
      <c r="M13" s="234">
        <v>-2.1108505122824361E-2</v>
      </c>
      <c r="N13" s="234">
        <v>2.0912269085665857E-2</v>
      </c>
      <c r="P13" s="235" t="s">
        <v>26</v>
      </c>
      <c r="Q13" s="236">
        <v>4589.25</v>
      </c>
      <c r="R13" s="234">
        <v>0.46504389465283325</v>
      </c>
      <c r="S13" s="237">
        <v>4.3912622564586147E-3</v>
      </c>
      <c r="U13" s="271" t="s">
        <v>276</v>
      </c>
      <c r="V13" s="267">
        <v>73.316599999999994</v>
      </c>
      <c r="W13" s="268">
        <v>-0.5196407385558206</v>
      </c>
      <c r="X13" s="268">
        <f t="shared" si="0"/>
        <v>0.13281391231687856</v>
      </c>
    </row>
    <row r="14" spans="1:24" ht="12" customHeight="1">
      <c r="K14" s="223" t="s">
        <v>14</v>
      </c>
      <c r="L14" s="231">
        <v>205754</v>
      </c>
      <c r="M14" s="234">
        <v>0.37738422582637265</v>
      </c>
      <c r="N14" s="234">
        <v>0.16695248863913445</v>
      </c>
      <c r="P14" s="235" t="s">
        <v>28</v>
      </c>
      <c r="Q14" s="236">
        <v>7434</v>
      </c>
      <c r="R14" s="234">
        <v>0.31715095676824956</v>
      </c>
      <c r="S14" s="237">
        <v>7.113285093318808E-3</v>
      </c>
      <c r="U14" s="272" t="s">
        <v>405</v>
      </c>
      <c r="V14" s="267">
        <v>70.727500000000006</v>
      </c>
      <c r="W14" s="268">
        <v>-0.46782846200438666</v>
      </c>
      <c r="X14" s="268">
        <f t="shared" si="0"/>
        <v>-3.5313967096128107E-2</v>
      </c>
    </row>
    <row r="15" spans="1:24" ht="12" customHeight="1">
      <c r="K15" s="223" t="s">
        <v>30</v>
      </c>
      <c r="L15" s="231">
        <v>33325</v>
      </c>
      <c r="M15" s="234">
        <v>0.54427182891368076</v>
      </c>
      <c r="N15" s="234">
        <v>2.7040503144041696E-2</v>
      </c>
      <c r="P15" s="235" t="s">
        <v>31</v>
      </c>
      <c r="Q15" s="236">
        <v>18787.5</v>
      </c>
      <c r="R15" s="234">
        <v>0.31731173748422381</v>
      </c>
      <c r="S15" s="237">
        <v>1.7976976552424955E-2</v>
      </c>
      <c r="U15" s="272" t="s">
        <v>408</v>
      </c>
      <c r="V15" s="267">
        <v>68.936599999999999</v>
      </c>
      <c r="W15" s="268">
        <v>-0.55544731386491897</v>
      </c>
      <c r="X15" s="268">
        <f t="shared" si="0"/>
        <v>-2.5321126860132326E-2</v>
      </c>
    </row>
    <row r="16" spans="1:24" ht="12" customHeight="1">
      <c r="K16" s="223" t="s">
        <v>32</v>
      </c>
      <c r="L16" s="231">
        <v>8410.75</v>
      </c>
      <c r="M16" s="234">
        <v>0.36982899022801297</v>
      </c>
      <c r="N16" s="234">
        <v>6.8246335129406961E-3</v>
      </c>
      <c r="P16" s="235" t="s">
        <v>33</v>
      </c>
      <c r="Q16" s="236">
        <v>12747.5</v>
      </c>
      <c r="R16" s="234">
        <v>0.38356759103489435</v>
      </c>
      <c r="S16" s="237">
        <v>1.219755202139918E-2</v>
      </c>
      <c r="U16" s="271" t="s">
        <v>273</v>
      </c>
      <c r="V16" s="267">
        <v>76.791799999999995</v>
      </c>
      <c r="W16" s="268">
        <v>-0.48935331918596969</v>
      </c>
      <c r="X16" s="268">
        <f t="shared" si="0"/>
        <v>0.11394817847123284</v>
      </c>
    </row>
    <row r="17" spans="11:24" ht="12" customHeight="1">
      <c r="K17" s="223" t="s">
        <v>35</v>
      </c>
      <c r="L17" s="231">
        <v>46301.75</v>
      </c>
      <c r="M17" s="234">
        <v>0.19450625286199852</v>
      </c>
      <c r="N17" s="234">
        <v>3.7570071011241789E-2</v>
      </c>
      <c r="P17" s="235" t="s">
        <v>36</v>
      </c>
      <c r="Q17" s="236">
        <v>15631</v>
      </c>
      <c r="R17" s="234">
        <v>0.4727816644288978</v>
      </c>
      <c r="S17" s="237">
        <v>1.495665311994435E-2</v>
      </c>
      <c r="U17" s="271" t="s">
        <v>272</v>
      </c>
      <c r="V17" s="267">
        <v>86.370360000000005</v>
      </c>
      <c r="W17" s="268">
        <v>-0.44245865863032408</v>
      </c>
      <c r="X17" s="268">
        <f t="shared" si="0"/>
        <v>0.12473415130261323</v>
      </c>
    </row>
    <row r="18" spans="11:24" ht="12" customHeight="1">
      <c r="K18" s="223" t="s">
        <v>37</v>
      </c>
      <c r="L18" s="231">
        <v>50442.5</v>
      </c>
      <c r="M18" s="234">
        <v>0.44021642147940354</v>
      </c>
      <c r="N18" s="234">
        <v>4.0929949882770392E-2</v>
      </c>
      <c r="P18" s="235" t="s">
        <v>38</v>
      </c>
      <c r="Q18" s="236">
        <v>69634.75</v>
      </c>
      <c r="R18" s="234">
        <v>0.31976479730113905</v>
      </c>
      <c r="S18" s="237">
        <v>6.6630593106266053E-2</v>
      </c>
      <c r="U18" s="271" t="s">
        <v>271</v>
      </c>
      <c r="V18" s="267">
        <v>81.118724999999998</v>
      </c>
      <c r="W18" s="268">
        <v>-0.43381637214930224</v>
      </c>
      <c r="X18" s="268">
        <f t="shared" si="0"/>
        <v>-6.0803671537319137E-2</v>
      </c>
    </row>
    <row r="19" spans="11:24" ht="12" customHeight="1">
      <c r="K19" s="223" t="s">
        <v>39</v>
      </c>
      <c r="L19" s="231">
        <v>739.5</v>
      </c>
      <c r="M19" s="234">
        <v>0.21328958162428213</v>
      </c>
      <c r="N19" s="234">
        <v>6.0004357314385104E-4</v>
      </c>
      <c r="P19" s="235" t="s">
        <v>40</v>
      </c>
      <c r="Q19" s="236">
        <v>58223.75</v>
      </c>
      <c r="R19" s="234">
        <v>0.33136111587492145</v>
      </c>
      <c r="S19" s="237">
        <v>5.5711882291111244E-2</v>
      </c>
      <c r="U19" s="266" t="s">
        <v>309</v>
      </c>
      <c r="V19" s="267">
        <v>84.836200000000005</v>
      </c>
      <c r="W19" s="268">
        <v>-0.41899999999999998</v>
      </c>
      <c r="X19" s="268">
        <f t="shared" si="0"/>
        <v>4.5827581732824418E-2</v>
      </c>
    </row>
    <row r="20" spans="11:24" ht="12" customHeight="1">
      <c r="K20" s="223" t="s">
        <v>42</v>
      </c>
      <c r="L20" s="231">
        <v>11678.75</v>
      </c>
      <c r="M20" s="234">
        <v>0.5671441510953068</v>
      </c>
      <c r="N20" s="234">
        <v>9.4763473696467208E-3</v>
      </c>
      <c r="P20" s="235" t="s">
        <v>43</v>
      </c>
      <c r="Q20" s="236">
        <v>187442.75</v>
      </c>
      <c r="R20" s="234">
        <v>0.49680285078306707</v>
      </c>
      <c r="S20" s="237">
        <v>0.17935616349551844</v>
      </c>
      <c r="U20" s="270" t="s">
        <v>288</v>
      </c>
      <c r="V20" s="267">
        <v>88.342100000000002</v>
      </c>
      <c r="W20" s="268">
        <v>-0.46300000000000002</v>
      </c>
      <c r="X20" s="268">
        <f t="shared" si="0"/>
        <v>4.1325519059080884E-2</v>
      </c>
    </row>
    <row r="21" spans="11:24" ht="12" customHeight="1">
      <c r="K21" s="223" t="s">
        <v>44</v>
      </c>
      <c r="L21" s="231">
        <v>12362</v>
      </c>
      <c r="M21" s="234">
        <v>0.63773059980790259</v>
      </c>
      <c r="N21" s="234">
        <v>1.0030748683170096E-2</v>
      </c>
      <c r="P21" s="235" t="s">
        <v>45</v>
      </c>
      <c r="Q21" s="236">
        <v>90861.5</v>
      </c>
      <c r="R21" s="234">
        <v>0.43154917816474514</v>
      </c>
      <c r="S21" s="237">
        <v>8.6941586428112311E-2</v>
      </c>
      <c r="U21" s="270" t="s">
        <v>287</v>
      </c>
      <c r="V21" s="267">
        <v>88.698599999999999</v>
      </c>
      <c r="W21" s="268">
        <v>-0.40300000000000002</v>
      </c>
      <c r="X21" s="268">
        <f t="shared" si="0"/>
        <v>4.0354485573694809E-3</v>
      </c>
    </row>
    <row r="22" spans="11:24" ht="12" customHeight="1">
      <c r="K22" s="223" t="s">
        <v>27</v>
      </c>
      <c r="L22" s="231">
        <v>97243.25</v>
      </c>
      <c r="M22" s="234">
        <v>0.53294081018983785</v>
      </c>
      <c r="N22" s="234">
        <v>7.8904918450467598E-2</v>
      </c>
      <c r="P22" s="235" t="s">
        <v>46</v>
      </c>
      <c r="Q22" s="236">
        <v>10315.5</v>
      </c>
      <c r="R22" s="234">
        <v>0.35600907029478468</v>
      </c>
      <c r="S22" s="237">
        <v>9.8704724751318487E-3</v>
      </c>
      <c r="U22" s="270" t="s">
        <v>278</v>
      </c>
      <c r="V22" s="267">
        <v>86.123699999999999</v>
      </c>
      <c r="W22" s="268">
        <v>-0.13367177216915205</v>
      </c>
      <c r="X22" s="268">
        <f t="shared" si="0"/>
        <v>-2.9029770481157513E-2</v>
      </c>
    </row>
    <row r="23" spans="11:24" ht="12" customHeight="1">
      <c r="K23" s="223" t="s">
        <v>47</v>
      </c>
      <c r="L23" s="231">
        <v>24951.25</v>
      </c>
      <c r="M23" s="234">
        <v>0.10986933555740896</v>
      </c>
      <c r="N23" s="234">
        <v>2.0245892095206913E-2</v>
      </c>
      <c r="P23" s="235" t="s">
        <v>48</v>
      </c>
      <c r="Q23" s="236">
        <v>8083.5</v>
      </c>
      <c r="R23" s="234">
        <v>0.55071699199079172</v>
      </c>
      <c r="S23" s="237">
        <v>7.7347646020772915E-3</v>
      </c>
      <c r="U23" s="270" t="s">
        <v>277</v>
      </c>
      <c r="V23" s="267">
        <v>80.461399999999998</v>
      </c>
      <c r="W23" s="268">
        <v>0.28465161838061698</v>
      </c>
      <c r="X23" s="268">
        <f t="shared" si="0"/>
        <v>-6.5746130275406212E-2</v>
      </c>
    </row>
    <row r="24" spans="11:24" ht="12" customHeight="1">
      <c r="K24" s="223" t="s">
        <v>29</v>
      </c>
      <c r="L24" s="231">
        <v>99438.75</v>
      </c>
      <c r="M24" s="234">
        <v>0.62983617842537876</v>
      </c>
      <c r="N24" s="234">
        <v>8.0686386557076564E-2</v>
      </c>
      <c r="P24" s="235" t="s">
        <v>49</v>
      </c>
      <c r="Q24" s="236">
        <v>8247.5</v>
      </c>
      <c r="R24" s="234">
        <v>0.46135105204872651</v>
      </c>
      <c r="S24" s="237">
        <v>7.8916893741117662E-3</v>
      </c>
      <c r="U24" s="271" t="s">
        <v>245</v>
      </c>
      <c r="V24" s="267">
        <v>83.302475000000001</v>
      </c>
      <c r="W24" s="268">
        <v>0.28710554786268028</v>
      </c>
      <c r="X24" s="268">
        <f t="shared" si="0"/>
        <v>3.5309788296002953E-2</v>
      </c>
    </row>
    <row r="25" spans="11:24" ht="12" customHeight="1">
      <c r="K25" s="223" t="s">
        <v>50</v>
      </c>
      <c r="L25" s="231">
        <v>15947.5</v>
      </c>
      <c r="M25" s="234">
        <v>0.20990838912808463</v>
      </c>
      <c r="N25" s="234">
        <v>1.2940087738622805E-2</v>
      </c>
      <c r="P25" s="235" t="s">
        <v>51</v>
      </c>
      <c r="Q25" s="236">
        <v>4694.25</v>
      </c>
      <c r="R25" s="234">
        <v>0.17709378134403209</v>
      </c>
      <c r="S25" s="237">
        <v>4.4917323848953205E-3</v>
      </c>
      <c r="U25" s="271" t="s">
        <v>276</v>
      </c>
      <c r="V25" s="267">
        <v>86.104550000000003</v>
      </c>
      <c r="W25" s="268">
        <v>0.17442093604995312</v>
      </c>
      <c r="X25" s="268">
        <f t="shared" si="0"/>
        <v>3.3637355912894629E-2</v>
      </c>
    </row>
    <row r="26" spans="11:24" ht="12" customHeight="1">
      <c r="K26" s="223" t="s">
        <v>52</v>
      </c>
      <c r="L26" s="231">
        <v>18513.5</v>
      </c>
      <c r="M26" s="234">
        <v>0.84145219445480546</v>
      </c>
      <c r="N26" s="234">
        <v>1.5022186195265295E-2</v>
      </c>
      <c r="P26" s="235" t="s">
        <v>53</v>
      </c>
      <c r="Q26" s="236">
        <v>6066.25</v>
      </c>
      <c r="R26" s="234">
        <v>0.42802495291902076</v>
      </c>
      <c r="S26" s="237">
        <v>5.8045420631349506E-3</v>
      </c>
      <c r="U26" s="271" t="s">
        <v>275</v>
      </c>
      <c r="V26" s="267">
        <v>92.137640000000005</v>
      </c>
      <c r="W26" s="268">
        <v>0.30271382571917616</v>
      </c>
      <c r="X26" s="268">
        <f t="shared" si="0"/>
        <v>7.0067028978143542E-2</v>
      </c>
    </row>
    <row r="27" spans="11:24" ht="12" customHeight="1">
      <c r="K27" s="223" t="s">
        <v>21</v>
      </c>
      <c r="L27" s="231">
        <v>147589.25</v>
      </c>
      <c r="M27" s="234">
        <v>0.43057197968362293</v>
      </c>
      <c r="N27" s="234">
        <v>0.11975656650117798</v>
      </c>
      <c r="P27" s="235" t="s">
        <v>54</v>
      </c>
      <c r="Q27" s="236">
        <v>10546.5</v>
      </c>
      <c r="R27" s="234">
        <v>0.39976109894485368</v>
      </c>
      <c r="S27" s="237">
        <v>1.0091506757692603E-2</v>
      </c>
      <c r="U27" s="271" t="s">
        <v>274</v>
      </c>
      <c r="V27" s="273">
        <v>94.471450000000004</v>
      </c>
      <c r="W27" s="268">
        <v>0.370410141198528</v>
      </c>
      <c r="X27" s="268">
        <f t="shared" si="0"/>
        <v>2.5329604708781428E-2</v>
      </c>
    </row>
    <row r="28" spans="11:24" ht="12" customHeight="1">
      <c r="K28" s="223" t="s">
        <v>55</v>
      </c>
      <c r="L28" s="231">
        <v>411.25</v>
      </c>
      <c r="M28" s="234">
        <v>0.35057471264367823</v>
      </c>
      <c r="N28" s="234">
        <v>3.3369563144747629E-4</v>
      </c>
      <c r="P28" s="235" t="s">
        <v>56</v>
      </c>
      <c r="Q28" s="236">
        <v>14672</v>
      </c>
      <c r="R28" s="234">
        <v>0.3561327294574359</v>
      </c>
      <c r="S28" s="237">
        <v>1.4039025946889098E-2</v>
      </c>
      <c r="U28" s="270" t="s">
        <v>273</v>
      </c>
      <c r="V28" s="274">
        <v>92.290424999999999</v>
      </c>
      <c r="W28" s="275">
        <v>0.20182734473429753</v>
      </c>
      <c r="X28" s="268">
        <f t="shared" si="0"/>
        <v>-2.3086604471509675E-2</v>
      </c>
    </row>
    <row r="29" spans="11:24" ht="12" customHeight="1">
      <c r="K29" s="223" t="s">
        <v>57</v>
      </c>
      <c r="L29" s="231">
        <v>1445</v>
      </c>
      <c r="M29" s="234">
        <v>0.26504705624863201</v>
      </c>
      <c r="N29" s="234">
        <v>1.1724989360282147E-3</v>
      </c>
      <c r="P29" s="235" t="s">
        <v>58</v>
      </c>
      <c r="Q29" s="236">
        <v>31143</v>
      </c>
      <c r="R29" s="234">
        <v>0.38210624417520966</v>
      </c>
      <c r="S29" s="237">
        <v>2.9799440094327098E-2</v>
      </c>
      <c r="U29" s="270" t="s">
        <v>272</v>
      </c>
      <c r="V29" s="274">
        <v>109.2</v>
      </c>
      <c r="W29" s="275">
        <v>0.26500000000000001</v>
      </c>
      <c r="X29" s="268">
        <f t="shared" si="0"/>
        <v>0.18322133634122939</v>
      </c>
    </row>
    <row r="30" spans="11:24" ht="12" customHeight="1">
      <c r="P30" s="235" t="s">
        <v>59</v>
      </c>
      <c r="Q30" s="236">
        <v>64652</v>
      </c>
      <c r="R30" s="234">
        <v>0.37368929872834089</v>
      </c>
      <c r="S30" s="237">
        <v>6.1862807082761311E-2</v>
      </c>
      <c r="U30" s="276" t="s">
        <v>271</v>
      </c>
      <c r="V30" s="277">
        <v>103.0175</v>
      </c>
      <c r="W30" s="278">
        <v>0.27</v>
      </c>
      <c r="X30" s="268">
        <f t="shared" si="0"/>
        <v>-5.6616300366300387E-2</v>
      </c>
    </row>
    <row r="31" spans="11:24" ht="12" customHeight="1">
      <c r="K31" s="218" t="s">
        <v>258</v>
      </c>
      <c r="P31" s="235" t="s">
        <v>61</v>
      </c>
      <c r="Q31" s="236">
        <v>13566.25</v>
      </c>
      <c r="R31" s="234">
        <v>0.38321735362341003</v>
      </c>
      <c r="S31" s="237">
        <v>1.2980979808613975E-2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11869</v>
      </c>
      <c r="R32" s="234">
        <v>0.36245193135510534</v>
      </c>
      <c r="S32" s="237">
        <v>1.135695194681207E-2</v>
      </c>
      <c r="U32" s="280" t="s">
        <v>288</v>
      </c>
      <c r="V32" s="281">
        <v>120.90170000000001</v>
      </c>
      <c r="W32" s="278">
        <v>0.36899999999999999</v>
      </c>
      <c r="X32" s="268">
        <f t="shared" si="0"/>
        <v>9.8638942704376786E-2</v>
      </c>
    </row>
    <row r="33" spans="11:24" ht="12" customHeight="1">
      <c r="K33" s="223" t="s">
        <v>257</v>
      </c>
      <c r="L33" s="231">
        <v>1025226.75</v>
      </c>
      <c r="M33" s="234">
        <v>0.42189934139013663</v>
      </c>
      <c r="N33" s="234">
        <v>0.99999999999999989</v>
      </c>
      <c r="P33" s="235" t="s">
        <v>63</v>
      </c>
      <c r="Q33" s="236">
        <v>22915.5</v>
      </c>
      <c r="R33" s="234">
        <v>0.46882461341238679</v>
      </c>
      <c r="S33" s="237">
        <v>2.1926887887536609E-2</v>
      </c>
      <c r="U33" s="280" t="s">
        <v>287</v>
      </c>
      <c r="V33" s="277">
        <v>131.34295</v>
      </c>
      <c r="W33" s="278">
        <v>0.48077816335319845</v>
      </c>
      <c r="X33" s="268">
        <f t="shared" si="0"/>
        <v>8.6361482096612319E-2</v>
      </c>
    </row>
    <row r="34" spans="11:24" ht="12" customHeight="1">
      <c r="K34" s="223" t="s">
        <v>64</v>
      </c>
      <c r="L34" s="231">
        <v>197672.5</v>
      </c>
      <c r="M34" s="234">
        <v>0.22484482056191446</v>
      </c>
      <c r="N34" s="234">
        <v>0.19280856649516803</v>
      </c>
      <c r="P34" s="235" t="s">
        <v>65</v>
      </c>
      <c r="Q34" s="236">
        <v>96301.75</v>
      </c>
      <c r="R34" s="234">
        <v>0.53958401611497919</v>
      </c>
      <c r="S34" s="237">
        <v>9.2147135154091273E-2</v>
      </c>
      <c r="U34" s="280" t="s">
        <v>278</v>
      </c>
      <c r="V34" s="277">
        <v>137.760075</v>
      </c>
      <c r="W34" s="278">
        <v>0.5995601095981391</v>
      </c>
      <c r="X34" s="268">
        <f t="shared" si="0"/>
        <v>4.8857780337657974E-2</v>
      </c>
    </row>
    <row r="35" spans="11:24" ht="12" customHeight="1">
      <c r="K35" s="223" t="s">
        <v>66</v>
      </c>
      <c r="L35" s="231">
        <v>769462.25</v>
      </c>
      <c r="M35" s="234">
        <v>0.48975008434102918</v>
      </c>
      <c r="N35" s="234">
        <v>0.75052884642348627</v>
      </c>
      <c r="P35" s="235" t="s">
        <v>67</v>
      </c>
      <c r="Q35" s="236">
        <v>47069.75</v>
      </c>
      <c r="R35" s="234">
        <v>0.4505651132152515</v>
      </c>
      <c r="S35" s="237">
        <v>4.5039084076034838E-2</v>
      </c>
      <c r="U35" s="285" t="s">
        <v>277</v>
      </c>
      <c r="V35" s="283">
        <v>119.71614</v>
      </c>
      <c r="W35" s="284">
        <v>0.48787119680800806</v>
      </c>
      <c r="X35" s="286">
        <f t="shared" si="0"/>
        <v>-0.13098087381267765</v>
      </c>
    </row>
    <row r="36" spans="11:24" ht="12" customHeight="1">
      <c r="K36" s="223" t="s">
        <v>68</v>
      </c>
      <c r="L36" s="231">
        <v>58092</v>
      </c>
      <c r="M36" s="234">
        <v>0.34670955402938364</v>
      </c>
      <c r="N36" s="234">
        <v>5.6662587081345667E-2</v>
      </c>
      <c r="P36" s="235" t="s">
        <v>69</v>
      </c>
      <c r="Q36" s="236">
        <v>9660.5</v>
      </c>
      <c r="R36" s="234">
        <v>0.34425659222152638</v>
      </c>
      <c r="S36" s="237">
        <v>9.2437302453600139E-3</v>
      </c>
      <c r="U36" s="282" t="s">
        <v>245</v>
      </c>
      <c r="V36" s="287">
        <v>123.24105</v>
      </c>
      <c r="W36" s="288">
        <v>0.47944043679374482</v>
      </c>
      <c r="X36" s="268">
        <f t="shared" si="0"/>
        <v>2.944389954437221E-2</v>
      </c>
    </row>
    <row r="37" spans="11:24" ht="12" customHeight="1">
      <c r="P37" s="235" t="s">
        <v>70</v>
      </c>
      <c r="Q37" s="236">
        <v>5196.5</v>
      </c>
      <c r="R37" s="234">
        <v>0.29105590062111797</v>
      </c>
      <c r="S37" s="237">
        <v>4.9723144992508995E-3</v>
      </c>
    </row>
    <row r="38" spans="11:24" ht="12" customHeight="1">
      <c r="K38" s="218" t="s">
        <v>256</v>
      </c>
      <c r="P38" s="235" t="s">
        <v>72</v>
      </c>
      <c r="Q38" s="236">
        <v>2635.5</v>
      </c>
      <c r="R38" s="234">
        <v>0.32553753300641275</v>
      </c>
      <c r="S38" s="237">
        <v>2.5218002237613287E-3</v>
      </c>
    </row>
    <row r="39" spans="11:24" ht="12" customHeight="1">
      <c r="K39" s="227"/>
      <c r="L39" s="228" t="s">
        <v>255</v>
      </c>
      <c r="M39" s="227" t="s">
        <v>254</v>
      </c>
      <c r="N39" s="228" t="s">
        <v>253</v>
      </c>
      <c r="P39" s="235" t="s">
        <v>73</v>
      </c>
      <c r="Q39" s="236">
        <v>3286.25</v>
      </c>
      <c r="R39" s="234">
        <v>0.34461947626841249</v>
      </c>
      <c r="S39" s="237">
        <v>3.1444758054773921E-3</v>
      </c>
    </row>
    <row r="40" spans="11:24" ht="12" customHeight="1">
      <c r="K40" s="223" t="s">
        <v>412</v>
      </c>
      <c r="L40" s="251">
        <v>1045086.75</v>
      </c>
      <c r="M40" s="237">
        <v>0.41969489960907302</v>
      </c>
      <c r="N40" s="237">
        <v>0.99999999999999989</v>
      </c>
      <c r="P40" s="235" t="s">
        <v>74</v>
      </c>
      <c r="Q40" s="236">
        <v>12566</v>
      </c>
      <c r="R40" s="234">
        <v>0.41916539612626358</v>
      </c>
      <c r="S40" s="237">
        <v>1.2023882227958587E-2</v>
      </c>
    </row>
    <row r="41" spans="11:24" ht="12" customHeight="1">
      <c r="K41" s="223" t="s">
        <v>251</v>
      </c>
      <c r="L41" s="251">
        <v>69461.5</v>
      </c>
      <c r="M41" s="237">
        <v>0.39687790653829724</v>
      </c>
      <c r="N41" s="237">
        <v>6.6464817394345496E-2</v>
      </c>
      <c r="P41" s="235" t="s">
        <v>76</v>
      </c>
      <c r="Q41" s="236">
        <v>18860.25</v>
      </c>
      <c r="R41" s="234">
        <v>0.4668675870114718</v>
      </c>
      <c r="S41" s="237">
        <v>1.8046587998556102E-2</v>
      </c>
    </row>
    <row r="42" spans="11:24" ht="12" customHeight="1">
      <c r="K42" s="223" t="s">
        <v>250</v>
      </c>
      <c r="L42" s="251">
        <v>480257</v>
      </c>
      <c r="M42" s="237">
        <v>0.41805308062189694</v>
      </c>
      <c r="N42" s="237">
        <v>0.45953792831073592</v>
      </c>
      <c r="P42" s="235" t="s">
        <v>78</v>
      </c>
      <c r="Q42" s="236">
        <v>8167</v>
      </c>
      <c r="R42" s="234">
        <v>0.51542422414992806</v>
      </c>
      <c r="S42" s="237">
        <v>7.8146622756436242E-3</v>
      </c>
    </row>
    <row r="43" spans="11:24" ht="12" customHeight="1">
      <c r="K43" s="223" t="s">
        <v>249</v>
      </c>
      <c r="L43" s="251">
        <v>145058.5</v>
      </c>
      <c r="M43" s="237">
        <v>0.38060555588602707</v>
      </c>
      <c r="N43" s="237">
        <v>0.13880043929367586</v>
      </c>
      <c r="P43" s="235" t="s">
        <v>80</v>
      </c>
      <c r="Q43" s="236">
        <v>3596.75</v>
      </c>
      <c r="R43" s="234">
        <v>0.46432569974554716</v>
      </c>
      <c r="S43" s="237">
        <v>3.4415803281402238E-3</v>
      </c>
    </row>
    <row r="44" spans="11:24" ht="12" customHeight="1">
      <c r="K44" s="223" t="s">
        <v>248</v>
      </c>
      <c r="L44" s="251">
        <v>193013</v>
      </c>
      <c r="M44" s="237">
        <v>0.47875486500566944</v>
      </c>
      <c r="N44" s="237">
        <v>0.18468610380908571</v>
      </c>
      <c r="P44" s="235" t="s">
        <v>82</v>
      </c>
      <c r="Q44" s="236">
        <v>7154.25</v>
      </c>
      <c r="R44" s="234">
        <v>0.3424496880424075</v>
      </c>
      <c r="S44" s="237">
        <v>6.8456039654124405E-3</v>
      </c>
    </row>
    <row r="45" spans="11:24" ht="12" customHeight="1">
      <c r="K45" s="223" t="s">
        <v>247</v>
      </c>
      <c r="L45" s="251">
        <v>65745</v>
      </c>
      <c r="M45" s="237">
        <v>0.41409904823358601</v>
      </c>
      <c r="N45" s="237">
        <v>6.290865327686912E-2</v>
      </c>
      <c r="P45" s="235" t="s">
        <v>84</v>
      </c>
      <c r="Q45" s="236">
        <v>6548</v>
      </c>
      <c r="R45" s="234">
        <v>0.29209215134921807</v>
      </c>
      <c r="S45" s="237">
        <v>6.2655085809862196E-3</v>
      </c>
    </row>
    <row r="46" spans="11:24" ht="12" customHeight="1">
      <c r="K46" s="223" t="s">
        <v>246</v>
      </c>
      <c r="L46" s="251">
        <v>91551.75</v>
      </c>
      <c r="M46" s="237">
        <v>0.39454834176824738</v>
      </c>
      <c r="N46" s="237">
        <v>8.7602057915287898E-2</v>
      </c>
      <c r="P46" s="235" t="s">
        <v>86</v>
      </c>
      <c r="Q46" s="236">
        <v>2931</v>
      </c>
      <c r="R46" s="234">
        <v>0.39190312240294434</v>
      </c>
      <c r="S46" s="237">
        <v>2.8045518709332025E-3</v>
      </c>
    </row>
    <row r="47" spans="11:24" ht="12" customHeight="1">
      <c r="L47" s="252"/>
      <c r="M47" s="253"/>
      <c r="N47" s="253"/>
      <c r="P47" s="235" t="s">
        <v>87</v>
      </c>
      <c r="Q47" s="236">
        <v>39453.75</v>
      </c>
      <c r="R47" s="234">
        <v>0.49752334320200409</v>
      </c>
      <c r="S47" s="237">
        <v>3.7751650760092403E-2</v>
      </c>
    </row>
    <row r="48" spans="11:24" ht="12" customHeight="1">
      <c r="K48" s="297" t="s">
        <v>373</v>
      </c>
      <c r="L48" s="297"/>
      <c r="M48" s="297"/>
      <c r="N48" s="297"/>
      <c r="P48" s="235" t="s">
        <v>88</v>
      </c>
      <c r="Q48" s="236">
        <v>5937.25</v>
      </c>
      <c r="R48" s="234">
        <v>0.25742574257425743</v>
      </c>
      <c r="S48" s="237">
        <v>5.6811073339127112E-3</v>
      </c>
    </row>
    <row r="49" spans="1:19" ht="12" customHeight="1">
      <c r="K49" s="297"/>
      <c r="L49" s="297"/>
      <c r="M49" s="297"/>
      <c r="N49" s="297"/>
      <c r="P49" s="235" t="s">
        <v>89</v>
      </c>
      <c r="Q49" s="236">
        <v>6005.25</v>
      </c>
      <c r="R49" s="234">
        <v>0.30004870920603999</v>
      </c>
      <c r="S49" s="237">
        <v>5.746173702805054E-3</v>
      </c>
    </row>
    <row r="50" spans="1:19" ht="12" customHeight="1">
      <c r="K50" s="297"/>
      <c r="L50" s="297"/>
      <c r="M50" s="297"/>
      <c r="N50" s="297"/>
      <c r="P50" s="235" t="s">
        <v>90</v>
      </c>
      <c r="Q50" s="236">
        <v>11721.25</v>
      </c>
      <c r="R50" s="234">
        <v>0.27905390659100826</v>
      </c>
      <c r="S50" s="237">
        <v>1.1215576123226134E-2</v>
      </c>
    </row>
    <row r="51" spans="1:19" ht="12" customHeight="1">
      <c r="K51" s="297"/>
      <c r="L51" s="297"/>
      <c r="M51" s="297"/>
      <c r="N51" s="297"/>
      <c r="P51" s="235" t="s">
        <v>91</v>
      </c>
      <c r="Q51" s="236">
        <v>6534.25</v>
      </c>
      <c r="R51" s="234">
        <v>0.31752192761367071</v>
      </c>
      <c r="S51" s="237">
        <v>6.252351778452841E-3</v>
      </c>
    </row>
    <row r="52" spans="1:19" ht="12" customHeight="1">
      <c r="K52" s="297"/>
      <c r="L52" s="297"/>
      <c r="M52" s="297"/>
      <c r="N52" s="297"/>
      <c r="P52" s="235" t="s">
        <v>92</v>
      </c>
      <c r="Q52" s="236">
        <v>5834.75</v>
      </c>
      <c r="R52" s="234">
        <v>0.32232294617563739</v>
      </c>
      <c r="S52" s="237">
        <v>5.5830293513911642E-3</v>
      </c>
    </row>
    <row r="53" spans="1:19" ht="12" customHeight="1">
      <c r="K53" s="297"/>
      <c r="L53" s="297"/>
      <c r="M53" s="297"/>
      <c r="N53" s="297"/>
      <c r="P53" s="235" t="s">
        <v>93</v>
      </c>
      <c r="Q53" s="236">
        <v>7882.5</v>
      </c>
      <c r="R53" s="234">
        <v>0.40501760171115375</v>
      </c>
      <c r="S53" s="237">
        <v>7.5424360704984539E-3</v>
      </c>
    </row>
    <row r="54" spans="1:19" ht="12" customHeight="1">
      <c r="K54" s="254"/>
      <c r="P54" s="235" t="s">
        <v>94</v>
      </c>
      <c r="Q54" s="236">
        <v>8182.75</v>
      </c>
      <c r="R54" s="234">
        <v>0.40681681423536498</v>
      </c>
      <c r="S54" s="237">
        <v>7.8297327949091305E-3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8B68D-D9B3-4822-B9E7-D4A0B35FAC99}">
  <dimension ref="A1:X999"/>
  <sheetViews>
    <sheetView workbookViewId="0">
      <selection activeCell="A3" sqref="A3:H3"/>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406</v>
      </c>
    </row>
    <row r="2" spans="1:24" ht="12" customHeight="1"/>
    <row r="3" spans="1:24" ht="16.2">
      <c r="A3" s="296" t="s">
        <v>407</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1197161.3999999999</v>
      </c>
      <c r="C7" s="232">
        <v>0.48787119680800806</v>
      </c>
      <c r="D7" s="226"/>
      <c r="E7" s="223" t="s">
        <v>257</v>
      </c>
      <c r="F7" s="231">
        <v>1010681.4</v>
      </c>
      <c r="G7" s="232">
        <v>0.44998596900786247</v>
      </c>
      <c r="K7" s="233" t="s">
        <v>257</v>
      </c>
      <c r="L7" s="231">
        <v>1197161.3999999999</v>
      </c>
      <c r="M7" s="234">
        <v>0.48787119680800806</v>
      </c>
      <c r="N7" s="234">
        <v>1.0000000000000002</v>
      </c>
      <c r="P7" s="201" t="s">
        <v>261</v>
      </c>
      <c r="Q7" s="202">
        <v>1029105.2</v>
      </c>
      <c r="R7" s="200">
        <v>0.44684329378657694</v>
      </c>
      <c r="S7" s="203">
        <v>1</v>
      </c>
      <c r="U7" s="266" t="s">
        <v>289</v>
      </c>
      <c r="V7" s="267">
        <v>145.93357499999999</v>
      </c>
      <c r="W7" s="268">
        <v>0.19707931450780203</v>
      </c>
      <c r="X7" s="269" t="s">
        <v>371</v>
      </c>
    </row>
    <row r="8" spans="1:24" ht="12" customHeight="1">
      <c r="A8" s="255" t="s">
        <v>14</v>
      </c>
      <c r="B8" s="236">
        <v>202574.6</v>
      </c>
      <c r="C8" s="232">
        <v>0.35417527337582211</v>
      </c>
      <c r="D8" s="226"/>
      <c r="E8" s="242" t="s">
        <v>64</v>
      </c>
      <c r="F8" s="231">
        <v>183912.8</v>
      </c>
      <c r="G8" s="232">
        <v>0.19168689391161009</v>
      </c>
      <c r="K8" s="223" t="s">
        <v>12</v>
      </c>
      <c r="L8" s="231">
        <v>117475.2</v>
      </c>
      <c r="M8" s="234">
        <v>0.7834888459074334</v>
      </c>
      <c r="N8" s="234">
        <v>9.8128122072763127E-2</v>
      </c>
      <c r="P8" s="201" t="s">
        <v>13</v>
      </c>
      <c r="Q8" s="202">
        <v>30238.2</v>
      </c>
      <c r="R8" s="200">
        <v>0.19504406592103707</v>
      </c>
      <c r="S8" s="203">
        <v>2.9383001854426546E-2</v>
      </c>
      <c r="U8" s="270" t="s">
        <v>288</v>
      </c>
      <c r="V8" s="267">
        <v>164.58605</v>
      </c>
      <c r="W8" s="268">
        <v>0.18652110245515696</v>
      </c>
      <c r="X8" s="268">
        <f>V8/V7-1</f>
        <v>0.12781482945237244</v>
      </c>
    </row>
    <row r="9" spans="1:24" ht="13.5" customHeight="1">
      <c r="A9" s="255" t="s">
        <v>15</v>
      </c>
      <c r="B9" s="236">
        <v>153538.20000000001</v>
      </c>
      <c r="C9" s="244">
        <v>0.9376888303309785</v>
      </c>
      <c r="D9" s="226"/>
      <c r="E9" s="242" t="s">
        <v>66</v>
      </c>
      <c r="F9" s="231">
        <v>772931.8</v>
      </c>
      <c r="G9" s="232">
        <v>0.5387729343186598</v>
      </c>
      <c r="K9" s="223" t="s">
        <v>15</v>
      </c>
      <c r="L9" s="231">
        <v>153538.20000000001</v>
      </c>
      <c r="M9" s="234">
        <v>0.9376888303309785</v>
      </c>
      <c r="N9" s="234">
        <v>0.12825187982171829</v>
      </c>
      <c r="P9" s="201" t="s">
        <v>16</v>
      </c>
      <c r="Q9" s="202">
        <v>3172</v>
      </c>
      <c r="R9" s="200">
        <v>0.48072075436467188</v>
      </c>
      <c r="S9" s="203">
        <v>3.0822893519535225E-3</v>
      </c>
      <c r="U9" s="266" t="s">
        <v>403</v>
      </c>
      <c r="V9" s="267">
        <v>148.58313999999999</v>
      </c>
      <c r="W9" s="268">
        <v>-5.5818424591540405E-2</v>
      </c>
      <c r="X9" s="268">
        <f t="shared" ref="X9:X35" si="0">V9/V8-1</f>
        <v>-9.7231265954800028E-2</v>
      </c>
    </row>
    <row r="10" spans="1:24" ht="12" customHeight="1">
      <c r="A10" s="255" t="s">
        <v>21</v>
      </c>
      <c r="B10" s="236">
        <v>141445.4</v>
      </c>
      <c r="C10" s="244">
        <v>0.48154114618138544</v>
      </c>
      <c r="D10" s="226"/>
      <c r="E10" s="242" t="s">
        <v>68</v>
      </c>
      <c r="F10" s="231">
        <v>53836.800000000003</v>
      </c>
      <c r="G10" s="232">
        <v>0.33277220222505011</v>
      </c>
      <c r="K10" s="223" t="s">
        <v>17</v>
      </c>
      <c r="L10" s="231">
        <v>73612.399999999994</v>
      </c>
      <c r="M10" s="234">
        <v>0.7158267679828445</v>
      </c>
      <c r="N10" s="234">
        <v>6.1489119178082419E-2</v>
      </c>
      <c r="P10" s="201" t="s">
        <v>18</v>
      </c>
      <c r="Q10" s="202">
        <v>4440.3999999999996</v>
      </c>
      <c r="R10" s="200">
        <v>0.38511448000499082</v>
      </c>
      <c r="S10" s="203">
        <v>4.3148164055530963E-3</v>
      </c>
      <c r="U10" s="270" t="s">
        <v>278</v>
      </c>
      <c r="V10" s="267">
        <v>99.412350000000004</v>
      </c>
      <c r="W10" s="268">
        <v>-0.37403007178869785</v>
      </c>
      <c r="X10" s="268">
        <f t="shared" si="0"/>
        <v>-0.3309311540999873</v>
      </c>
    </row>
    <row r="11" spans="1:24" ht="12" customHeight="1">
      <c r="A11" s="255" t="s">
        <v>12</v>
      </c>
      <c r="B11" s="236">
        <v>117475.2</v>
      </c>
      <c r="C11" s="244">
        <v>0.7834888459074334</v>
      </c>
      <c r="D11" s="226"/>
      <c r="E11" s="226"/>
      <c r="F11" s="226"/>
      <c r="G11" s="226"/>
      <c r="K11" s="223" t="s">
        <v>19</v>
      </c>
      <c r="L11" s="231">
        <v>12445.2</v>
      </c>
      <c r="M11" s="234">
        <v>8.0462564245034063E-2</v>
      </c>
      <c r="N11" s="234">
        <v>1.0395590769966356E-2</v>
      </c>
      <c r="P11" s="201" t="s">
        <v>20</v>
      </c>
      <c r="Q11" s="202">
        <v>13075.4</v>
      </c>
      <c r="R11" s="200">
        <v>0.3862219583563038</v>
      </c>
      <c r="S11" s="203">
        <v>1.2705600943421528E-2</v>
      </c>
      <c r="U11" s="266" t="s">
        <v>404</v>
      </c>
      <c r="V11" s="267">
        <v>62.632824999999997</v>
      </c>
      <c r="W11" s="268">
        <v>-0.57840430906154261</v>
      </c>
      <c r="X11" s="268">
        <f t="shared" si="0"/>
        <v>-0.36996937503237781</v>
      </c>
    </row>
    <row r="12" spans="1:24" ht="12" customHeight="1">
      <c r="A12" s="256" t="s">
        <v>29</v>
      </c>
      <c r="B12" s="236">
        <v>91922.8</v>
      </c>
      <c r="C12" s="244">
        <v>0.68814988668877786</v>
      </c>
      <c r="D12" s="226"/>
      <c r="E12" s="226"/>
      <c r="F12" s="226"/>
      <c r="G12" s="226"/>
      <c r="K12" s="223" t="s">
        <v>22</v>
      </c>
      <c r="L12" s="231">
        <v>72100.399999999994</v>
      </c>
      <c r="M12" s="234">
        <v>0.18256699262252862</v>
      </c>
      <c r="N12" s="234">
        <v>6.0226131580921334E-2</v>
      </c>
      <c r="P12" s="201" t="s">
        <v>23</v>
      </c>
      <c r="Q12" s="202">
        <v>2886</v>
      </c>
      <c r="R12" s="200">
        <v>0.34295020939972076</v>
      </c>
      <c r="S12" s="203">
        <v>2.8043780169413196E-3</v>
      </c>
      <c r="U12" s="271" t="s">
        <v>245</v>
      </c>
      <c r="V12" s="267">
        <v>64.720780000000005</v>
      </c>
      <c r="W12" s="268">
        <v>-0.58213837399746615</v>
      </c>
      <c r="X12" s="268">
        <f t="shared" si="0"/>
        <v>3.3336433411713662E-2</v>
      </c>
    </row>
    <row r="13" spans="1:24" ht="12" customHeight="1">
      <c r="A13" s="247"/>
      <c r="K13" s="223" t="s">
        <v>25</v>
      </c>
      <c r="L13" s="231">
        <v>26822.6</v>
      </c>
      <c r="M13" s="234">
        <v>8.3128735260862507E-2</v>
      </c>
      <c r="N13" s="234">
        <v>2.2405166087045573E-2</v>
      </c>
      <c r="P13" s="201" t="s">
        <v>26</v>
      </c>
      <c r="Q13" s="202">
        <v>4478</v>
      </c>
      <c r="R13" s="200">
        <v>0.53735237572095573</v>
      </c>
      <c r="S13" s="203">
        <v>4.3513530006456099E-3</v>
      </c>
      <c r="U13" s="271" t="s">
        <v>276</v>
      </c>
      <c r="V13" s="267">
        <v>73.316599999999994</v>
      </c>
      <c r="W13" s="268">
        <v>-0.5196407385558206</v>
      </c>
      <c r="X13" s="268">
        <f t="shared" si="0"/>
        <v>0.13281391231687856</v>
      </c>
    </row>
    <row r="14" spans="1:24" ht="12" customHeight="1">
      <c r="K14" s="223" t="s">
        <v>14</v>
      </c>
      <c r="L14" s="231">
        <v>202574.6</v>
      </c>
      <c r="M14" s="234">
        <v>0.35417527337582211</v>
      </c>
      <c r="N14" s="234">
        <v>0.16921243869038879</v>
      </c>
      <c r="P14" s="201" t="s">
        <v>28</v>
      </c>
      <c r="Q14" s="202">
        <v>6671.2</v>
      </c>
      <c r="R14" s="200">
        <v>0.33104549082202706</v>
      </c>
      <c r="S14" s="203">
        <v>6.4825248186482784E-3</v>
      </c>
      <c r="U14" s="272" t="s">
        <v>405</v>
      </c>
      <c r="V14" s="267">
        <v>70.727500000000006</v>
      </c>
      <c r="W14" s="268">
        <v>-0.46782846200438666</v>
      </c>
      <c r="X14" s="268">
        <f t="shared" si="0"/>
        <v>-3.5313967096128107E-2</v>
      </c>
    </row>
    <row r="15" spans="1:24" ht="12" customHeight="1">
      <c r="K15" s="223" t="s">
        <v>30</v>
      </c>
      <c r="L15" s="231">
        <v>30381.599999999999</v>
      </c>
      <c r="M15" s="234">
        <v>0.46334132878652134</v>
      </c>
      <c r="N15" s="234">
        <v>2.5378031734066935E-2</v>
      </c>
      <c r="P15" s="201" t="s">
        <v>31</v>
      </c>
      <c r="Q15" s="202">
        <v>18173</v>
      </c>
      <c r="R15" s="200">
        <v>0.43462746893600901</v>
      </c>
      <c r="S15" s="203">
        <v>1.765903038872994E-2</v>
      </c>
      <c r="U15" s="272" t="s">
        <v>408</v>
      </c>
      <c r="V15" s="267">
        <v>68.936599999999999</v>
      </c>
      <c r="W15" s="268">
        <v>-0.55544731386491897</v>
      </c>
      <c r="X15" s="268">
        <f t="shared" si="0"/>
        <v>-2.5321126860132326E-2</v>
      </c>
    </row>
    <row r="16" spans="1:24" ht="12" customHeight="1">
      <c r="K16" s="223" t="s">
        <v>32</v>
      </c>
      <c r="L16" s="231">
        <v>7988.2</v>
      </c>
      <c r="M16" s="234">
        <v>0.23721463308862245</v>
      </c>
      <c r="N16" s="234">
        <v>6.6726174098162543E-3</v>
      </c>
      <c r="P16" s="201" t="s">
        <v>33</v>
      </c>
      <c r="Q16" s="202">
        <v>12237</v>
      </c>
      <c r="R16" s="200">
        <v>0.43391141317084614</v>
      </c>
      <c r="S16" s="203">
        <v>1.1890912610294848E-2</v>
      </c>
      <c r="U16" s="271" t="s">
        <v>273</v>
      </c>
      <c r="V16" s="267">
        <v>76.791799999999995</v>
      </c>
      <c r="W16" s="268">
        <v>-0.48935331918596969</v>
      </c>
      <c r="X16" s="268">
        <f t="shared" si="0"/>
        <v>0.11394817847123284</v>
      </c>
    </row>
    <row r="17" spans="11:24" ht="12" customHeight="1">
      <c r="K17" s="223" t="s">
        <v>35</v>
      </c>
      <c r="L17" s="231">
        <v>44028.4</v>
      </c>
      <c r="M17" s="234">
        <v>0.17888795471706187</v>
      </c>
      <c r="N17" s="234">
        <v>3.6777330107703107E-2</v>
      </c>
      <c r="P17" s="201" t="s">
        <v>36</v>
      </c>
      <c r="Q17" s="202">
        <v>15131.8</v>
      </c>
      <c r="R17" s="200">
        <v>0.46345190429215277</v>
      </c>
      <c r="S17" s="203">
        <v>1.4703841745236541E-2</v>
      </c>
      <c r="U17" s="271" t="s">
        <v>272</v>
      </c>
      <c r="V17" s="267">
        <v>86.370360000000005</v>
      </c>
      <c r="W17" s="268">
        <v>-0.44245865863032408</v>
      </c>
      <c r="X17" s="268">
        <f t="shared" si="0"/>
        <v>0.12473415130261323</v>
      </c>
    </row>
    <row r="18" spans="11:24" ht="12" customHeight="1">
      <c r="K18" s="223" t="s">
        <v>37</v>
      </c>
      <c r="L18" s="231">
        <v>60872.4</v>
      </c>
      <c r="M18" s="234">
        <v>0.61362527833739788</v>
      </c>
      <c r="N18" s="234">
        <v>5.0847279239039957E-2</v>
      </c>
      <c r="P18" s="201" t="s">
        <v>38</v>
      </c>
      <c r="Q18" s="202">
        <v>68850</v>
      </c>
      <c r="R18" s="200">
        <v>0.3801633343623585</v>
      </c>
      <c r="S18" s="203">
        <v>6.6902781173392184E-2</v>
      </c>
      <c r="U18" s="271" t="s">
        <v>271</v>
      </c>
      <c r="V18" s="267">
        <v>81.118724999999998</v>
      </c>
      <c r="W18" s="268">
        <v>-0.43381637214930224</v>
      </c>
      <c r="X18" s="268">
        <f t="shared" si="0"/>
        <v>-6.0803671537319137E-2</v>
      </c>
    </row>
    <row r="19" spans="11:24" ht="12" customHeight="1">
      <c r="K19" s="223" t="s">
        <v>39</v>
      </c>
      <c r="L19" s="231">
        <v>586.20000000000005</v>
      </c>
      <c r="M19" s="234">
        <v>3.423485107839852E-3</v>
      </c>
      <c r="N19" s="234">
        <v>4.8965828667713485E-4</v>
      </c>
      <c r="P19" s="201" t="s">
        <v>40</v>
      </c>
      <c r="Q19" s="202">
        <v>58170.8</v>
      </c>
      <c r="R19" s="200">
        <v>0.47023677133671682</v>
      </c>
      <c r="S19" s="203">
        <v>5.652561079275472E-2</v>
      </c>
      <c r="U19" s="266" t="s">
        <v>309</v>
      </c>
      <c r="V19" s="267">
        <v>84.836200000000005</v>
      </c>
      <c r="W19" s="268">
        <v>-0.41899999999999998</v>
      </c>
      <c r="X19" s="268">
        <f t="shared" si="0"/>
        <v>4.5827581732824418E-2</v>
      </c>
    </row>
    <row r="20" spans="11:24" ht="12" customHeight="1">
      <c r="K20" s="223" t="s">
        <v>42</v>
      </c>
      <c r="L20" s="231">
        <v>9268</v>
      </c>
      <c r="M20" s="234">
        <v>0.23287306781600026</v>
      </c>
      <c r="N20" s="234">
        <v>7.7416461974133153E-3</v>
      </c>
      <c r="P20" s="201" t="s">
        <v>43</v>
      </c>
      <c r="Q20" s="202">
        <v>190972.79999999999</v>
      </c>
      <c r="R20" s="200">
        <v>0.60902937275988678</v>
      </c>
      <c r="S20" s="203">
        <v>0.18557169859796646</v>
      </c>
      <c r="U20" s="270" t="s">
        <v>288</v>
      </c>
      <c r="V20" s="267">
        <v>88.342100000000002</v>
      </c>
      <c r="W20" s="268">
        <v>-0.46300000000000002</v>
      </c>
      <c r="X20" s="268">
        <f t="shared" si="0"/>
        <v>4.1325519059080884E-2</v>
      </c>
    </row>
    <row r="21" spans="11:24" ht="12" customHeight="1">
      <c r="K21" s="223" t="s">
        <v>44</v>
      </c>
      <c r="L21" s="231">
        <v>10646.4</v>
      </c>
      <c r="M21" s="234">
        <v>0.56624591755671294</v>
      </c>
      <c r="N21" s="234">
        <v>8.8930364777882083E-3</v>
      </c>
      <c r="P21" s="201" t="s">
        <v>45</v>
      </c>
      <c r="Q21" s="202">
        <v>90080.4</v>
      </c>
      <c r="R21" s="200">
        <v>0.49325155408205545</v>
      </c>
      <c r="S21" s="203">
        <v>8.7532742036479844E-2</v>
      </c>
      <c r="U21" s="270" t="s">
        <v>287</v>
      </c>
      <c r="V21" s="267">
        <v>88.698599999999999</v>
      </c>
      <c r="W21" s="268">
        <v>-0.40300000000000002</v>
      </c>
      <c r="X21" s="268">
        <f t="shared" si="0"/>
        <v>4.0354485573694809E-3</v>
      </c>
    </row>
    <row r="22" spans="11:24" ht="12" customHeight="1">
      <c r="K22" s="223" t="s">
        <v>27</v>
      </c>
      <c r="L22" s="231">
        <v>88090.8</v>
      </c>
      <c r="M22" s="234">
        <v>0.48030866230649782</v>
      </c>
      <c r="N22" s="234">
        <v>7.358306073015719E-2</v>
      </c>
      <c r="P22" s="201" t="s">
        <v>46</v>
      </c>
      <c r="Q22" s="202">
        <v>10006.4</v>
      </c>
      <c r="R22" s="200">
        <v>0.29656888151757022</v>
      </c>
      <c r="S22" s="203">
        <v>9.7233985407905819E-3</v>
      </c>
      <c r="U22" s="270" t="s">
        <v>278</v>
      </c>
      <c r="V22" s="267">
        <v>86.123699999999999</v>
      </c>
      <c r="W22" s="268">
        <v>-0.13367177216915205</v>
      </c>
      <c r="X22" s="268">
        <f t="shared" si="0"/>
        <v>-2.9029770481157513E-2</v>
      </c>
    </row>
    <row r="23" spans="11:24" ht="12" customHeight="1">
      <c r="K23" s="223" t="s">
        <v>47</v>
      </c>
      <c r="L23" s="231">
        <v>22163.200000000001</v>
      </c>
      <c r="M23" s="234">
        <v>0.30009268275514156</v>
      </c>
      <c r="N23" s="234">
        <v>1.8513126133201423E-2</v>
      </c>
      <c r="P23" s="201" t="s">
        <v>48</v>
      </c>
      <c r="Q23" s="202">
        <v>7185</v>
      </c>
      <c r="R23" s="200">
        <v>0.43648286616817944</v>
      </c>
      <c r="S23" s="203">
        <v>6.9817935037156552E-3</v>
      </c>
      <c r="U23" s="270" t="s">
        <v>277</v>
      </c>
      <c r="V23" s="267">
        <v>80.461399999999998</v>
      </c>
      <c r="W23" s="268">
        <v>0.28465161838061698</v>
      </c>
      <c r="X23" s="268">
        <f t="shared" si="0"/>
        <v>-6.5746130275406212E-2</v>
      </c>
    </row>
    <row r="24" spans="11:24" ht="12" customHeight="1">
      <c r="K24" s="223" t="s">
        <v>29</v>
      </c>
      <c r="L24" s="231">
        <v>91922.8</v>
      </c>
      <c r="M24" s="234">
        <v>0.68814988668877786</v>
      </c>
      <c r="N24" s="234">
        <v>7.6783965804443757E-2</v>
      </c>
      <c r="P24" s="201" t="s">
        <v>49</v>
      </c>
      <c r="Q24" s="202">
        <v>7626.6</v>
      </c>
      <c r="R24" s="200">
        <v>0.3799305203734531</v>
      </c>
      <c r="S24" s="203">
        <v>7.41090415246177E-3</v>
      </c>
      <c r="U24" s="271" t="s">
        <v>245</v>
      </c>
      <c r="V24" s="267">
        <v>83.302475000000001</v>
      </c>
      <c r="W24" s="268">
        <v>0.28710554786268028</v>
      </c>
      <c r="X24" s="268">
        <f t="shared" si="0"/>
        <v>3.5309788296002953E-2</v>
      </c>
    </row>
    <row r="25" spans="11:24" ht="12" customHeight="1">
      <c r="K25" s="223" t="s">
        <v>50</v>
      </c>
      <c r="L25" s="231">
        <v>14476</v>
      </c>
      <c r="M25" s="234">
        <v>8.8470156548415835E-2</v>
      </c>
      <c r="N25" s="234">
        <v>1.2091936809857051E-2</v>
      </c>
      <c r="P25" s="201" t="s">
        <v>51</v>
      </c>
      <c r="Q25" s="202">
        <v>4554.6000000000004</v>
      </c>
      <c r="R25" s="200">
        <v>0.17976480339843559</v>
      </c>
      <c r="S25" s="203">
        <v>4.4257865959670597E-3</v>
      </c>
      <c r="U25" s="271" t="s">
        <v>276</v>
      </c>
      <c r="V25" s="267">
        <v>86.104550000000003</v>
      </c>
      <c r="W25" s="268">
        <v>0.17442093604995312</v>
      </c>
      <c r="X25" s="268">
        <f t="shared" si="0"/>
        <v>3.3637355912894629E-2</v>
      </c>
    </row>
    <row r="26" spans="11:24" ht="12" customHeight="1">
      <c r="K26" s="223" t="s">
        <v>52</v>
      </c>
      <c r="L26" s="231">
        <v>14866.6</v>
      </c>
      <c r="M26" s="234">
        <v>0.32441870824053454</v>
      </c>
      <c r="N26" s="234">
        <v>1.2418208605790331E-2</v>
      </c>
      <c r="P26" s="201" t="s">
        <v>53</v>
      </c>
      <c r="Q26" s="202">
        <v>5629.6</v>
      </c>
      <c r="R26" s="200">
        <v>0.35073659964489656</v>
      </c>
      <c r="S26" s="203">
        <v>5.4703833971492914E-3</v>
      </c>
      <c r="U26" s="271" t="s">
        <v>275</v>
      </c>
      <c r="V26" s="267">
        <v>92.137640000000005</v>
      </c>
      <c r="W26" s="268">
        <v>0.30271382571917616</v>
      </c>
      <c r="X26" s="268">
        <f t="shared" si="0"/>
        <v>7.0067028978143542E-2</v>
      </c>
    </row>
    <row r="27" spans="11:24" ht="12" customHeight="1">
      <c r="K27" s="223" t="s">
        <v>21</v>
      </c>
      <c r="L27" s="231">
        <v>141445.4</v>
      </c>
      <c r="M27" s="234">
        <v>0.48154114618138544</v>
      </c>
      <c r="N27" s="234">
        <v>0.11815065203405323</v>
      </c>
      <c r="P27" s="201" t="s">
        <v>54</v>
      </c>
      <c r="Q27" s="202">
        <v>9990.2000000000007</v>
      </c>
      <c r="R27" s="200">
        <v>0.38841482057981502</v>
      </c>
      <c r="S27" s="203">
        <v>9.7076567099262552E-3</v>
      </c>
      <c r="U27" s="271" t="s">
        <v>274</v>
      </c>
      <c r="V27" s="273">
        <v>94.471450000000004</v>
      </c>
      <c r="W27" s="268">
        <v>0.370410141198528</v>
      </c>
      <c r="X27" s="268">
        <f t="shared" si="0"/>
        <v>2.5329604708781428E-2</v>
      </c>
    </row>
    <row r="28" spans="11:24" ht="12" customHeight="1">
      <c r="K28" s="223" t="s">
        <v>55</v>
      </c>
      <c r="L28" s="231">
        <v>480.6</v>
      </c>
      <c r="M28" s="234">
        <v>0.2075376884422111</v>
      </c>
      <c r="N28" s="234">
        <v>4.014496290976305E-4</v>
      </c>
      <c r="P28" s="201" t="s">
        <v>56</v>
      </c>
      <c r="Q28" s="202">
        <v>14224.2</v>
      </c>
      <c r="R28" s="200">
        <v>0.34253893345917885</v>
      </c>
      <c r="S28" s="203">
        <v>1.3821910529652363E-2</v>
      </c>
      <c r="U28" s="270" t="s">
        <v>273</v>
      </c>
      <c r="V28" s="274">
        <v>92.290424999999999</v>
      </c>
      <c r="W28" s="275">
        <v>0.20182734473429753</v>
      </c>
      <c r="X28" s="268">
        <f t="shared" si="0"/>
        <v>-2.3086604471509675E-2</v>
      </c>
    </row>
    <row r="29" spans="11:24" ht="12" customHeight="1">
      <c r="K29" s="223" t="s">
        <v>57</v>
      </c>
      <c r="L29" s="231">
        <v>1376.2</v>
      </c>
      <c r="M29" s="234">
        <v>0.17563642576456528</v>
      </c>
      <c r="N29" s="234">
        <v>1.149552600008654E-3</v>
      </c>
      <c r="P29" s="201" t="s">
        <v>58</v>
      </c>
      <c r="Q29" s="202">
        <v>30613.599999999999</v>
      </c>
      <c r="R29" s="200">
        <v>0.40366257370539849</v>
      </c>
      <c r="S29" s="203">
        <v>2.9747784774578925E-2</v>
      </c>
      <c r="U29" s="270" t="s">
        <v>272</v>
      </c>
      <c r="V29" s="274">
        <v>109.2</v>
      </c>
      <c r="W29" s="275">
        <v>0.26500000000000001</v>
      </c>
      <c r="X29" s="268">
        <f t="shared" si="0"/>
        <v>0.18322133634122939</v>
      </c>
    </row>
    <row r="30" spans="11:24" ht="12" customHeight="1">
      <c r="P30" s="201" t="s">
        <v>59</v>
      </c>
      <c r="Q30" s="202">
        <v>63803.6</v>
      </c>
      <c r="R30" s="200">
        <v>0.36885284589474576</v>
      </c>
      <c r="S30" s="203">
        <v>6.1999103687358691E-2</v>
      </c>
      <c r="U30" s="276" t="s">
        <v>271</v>
      </c>
      <c r="V30" s="277">
        <v>103.0175</v>
      </c>
      <c r="W30" s="278">
        <v>0.27</v>
      </c>
      <c r="X30" s="268">
        <f t="shared" si="0"/>
        <v>-5.6616300366300387E-2</v>
      </c>
    </row>
    <row r="31" spans="11:24" ht="12" customHeight="1">
      <c r="K31" s="218" t="s">
        <v>258</v>
      </c>
      <c r="P31" s="201" t="s">
        <v>61</v>
      </c>
      <c r="Q31" s="202">
        <v>13212.8</v>
      </c>
      <c r="R31" s="200">
        <v>0.35020131210529537</v>
      </c>
      <c r="S31" s="203">
        <v>1.2839114990381935E-2</v>
      </c>
      <c r="U31" s="279" t="s">
        <v>394</v>
      </c>
      <c r="V31" s="277">
        <v>110.0468</v>
      </c>
      <c r="W31" s="278">
        <v>0.29699999999999999</v>
      </c>
      <c r="X31" s="268">
        <f t="shared" si="0"/>
        <v>6.8234037906180989E-2</v>
      </c>
    </row>
    <row r="32" spans="11:24" ht="12" customHeight="1">
      <c r="K32" s="227"/>
      <c r="L32" s="228" t="s">
        <v>255</v>
      </c>
      <c r="M32" s="227" t="s">
        <v>254</v>
      </c>
      <c r="N32" s="228" t="s">
        <v>253</v>
      </c>
      <c r="P32" s="201" t="s">
        <v>62</v>
      </c>
      <c r="Q32" s="202">
        <v>11249</v>
      </c>
      <c r="R32" s="200">
        <v>0.35246591482915335</v>
      </c>
      <c r="S32" s="203">
        <v>1.0930855271161782E-2</v>
      </c>
      <c r="U32" s="280" t="s">
        <v>288</v>
      </c>
      <c r="V32" s="281">
        <v>120.90170000000001</v>
      </c>
      <c r="W32" s="278">
        <v>0.36899999999999999</v>
      </c>
      <c r="X32" s="268">
        <f t="shared" si="0"/>
        <v>9.8638942704376786E-2</v>
      </c>
    </row>
    <row r="33" spans="11:24" ht="12" customHeight="1">
      <c r="K33" s="223" t="s">
        <v>257</v>
      </c>
      <c r="L33" s="231">
        <v>1010681.4</v>
      </c>
      <c r="M33" s="234">
        <v>0.44998596900786247</v>
      </c>
      <c r="N33" s="234">
        <v>1</v>
      </c>
      <c r="P33" s="201" t="s">
        <v>63</v>
      </c>
      <c r="Q33" s="202">
        <v>22878.6</v>
      </c>
      <c r="R33" s="200">
        <v>0.44649292515458439</v>
      </c>
      <c r="S33" s="203">
        <v>2.2231546395839803E-2</v>
      </c>
      <c r="U33" s="280" t="s">
        <v>287</v>
      </c>
      <c r="V33" s="277">
        <v>131.34295</v>
      </c>
      <c r="W33" s="278">
        <v>0.48077816335319845</v>
      </c>
      <c r="X33" s="268">
        <f t="shared" si="0"/>
        <v>8.6361482096612319E-2</v>
      </c>
    </row>
    <row r="34" spans="11:24" ht="12" customHeight="1">
      <c r="K34" s="223" t="s">
        <v>64</v>
      </c>
      <c r="L34" s="231">
        <v>183912.8</v>
      </c>
      <c r="M34" s="234">
        <v>0.19168689391161009</v>
      </c>
      <c r="N34" s="234">
        <v>0.18196911509403457</v>
      </c>
      <c r="P34" s="201" t="s">
        <v>65</v>
      </c>
      <c r="Q34" s="202">
        <v>95584.4</v>
      </c>
      <c r="R34" s="200">
        <v>0.55995038678721798</v>
      </c>
      <c r="S34" s="203">
        <v>9.2881077658532873E-2</v>
      </c>
      <c r="U34" s="280" t="s">
        <v>278</v>
      </c>
      <c r="V34" s="277">
        <v>137.760075</v>
      </c>
      <c r="W34" s="278">
        <v>0.5995601095981391</v>
      </c>
      <c r="X34" s="268">
        <f t="shared" si="0"/>
        <v>4.8857780337657974E-2</v>
      </c>
    </row>
    <row r="35" spans="11:24" ht="12" customHeight="1">
      <c r="K35" s="223" t="s">
        <v>66</v>
      </c>
      <c r="L35" s="231">
        <v>772931.8</v>
      </c>
      <c r="M35" s="234">
        <v>0.5387729343186598</v>
      </c>
      <c r="N35" s="234">
        <v>0.7647630598524916</v>
      </c>
      <c r="P35" s="201" t="s">
        <v>67</v>
      </c>
      <c r="Q35" s="202">
        <v>47330</v>
      </c>
      <c r="R35" s="200">
        <v>0.46363034752330123</v>
      </c>
      <c r="S35" s="203">
        <v>4.5991410790655808E-2</v>
      </c>
      <c r="U35" s="282" t="s">
        <v>277</v>
      </c>
      <c r="V35" s="283">
        <v>119.71614</v>
      </c>
      <c r="W35" s="284">
        <v>0.48787119680800806</v>
      </c>
      <c r="X35" s="268">
        <f t="shared" si="0"/>
        <v>-0.13098087381267765</v>
      </c>
    </row>
    <row r="36" spans="11:24" ht="12" customHeight="1">
      <c r="K36" s="223" t="s">
        <v>68</v>
      </c>
      <c r="L36" s="231">
        <v>53836.800000000003</v>
      </c>
      <c r="M36" s="234">
        <v>0.33277220222505011</v>
      </c>
      <c r="N36" s="234">
        <v>5.3267825053473827E-2</v>
      </c>
      <c r="P36" s="201" t="s">
        <v>69</v>
      </c>
      <c r="Q36" s="202">
        <v>9645.4</v>
      </c>
      <c r="R36" s="200">
        <v>0.34019730443240226</v>
      </c>
      <c r="S36" s="203">
        <v>9.3726083591842702E-3</v>
      </c>
    </row>
    <row r="37" spans="11:24" ht="12" customHeight="1">
      <c r="P37" s="201" t="s">
        <v>70</v>
      </c>
      <c r="Q37" s="202">
        <v>4905.6000000000004</v>
      </c>
      <c r="R37" s="200">
        <v>0.27923229373109426</v>
      </c>
      <c r="S37" s="203">
        <v>4.7668595980274913E-3</v>
      </c>
    </row>
    <row r="38" spans="11:24" ht="12" customHeight="1">
      <c r="K38" s="218" t="s">
        <v>256</v>
      </c>
      <c r="P38" s="201" t="s">
        <v>72</v>
      </c>
      <c r="Q38" s="202">
        <v>2476.4</v>
      </c>
      <c r="R38" s="200">
        <v>0.4002035508311661</v>
      </c>
      <c r="S38" s="203">
        <v>2.4063623427420249E-3</v>
      </c>
    </row>
    <row r="39" spans="11:24" ht="12" customHeight="1">
      <c r="K39" s="227"/>
      <c r="L39" s="228" t="s">
        <v>255</v>
      </c>
      <c r="M39" s="227" t="s">
        <v>254</v>
      </c>
      <c r="N39" s="228" t="s">
        <v>253</v>
      </c>
      <c r="P39" s="201" t="s">
        <v>73</v>
      </c>
      <c r="Q39" s="202">
        <v>3153.6</v>
      </c>
      <c r="R39" s="200">
        <v>0.39515130065475135</v>
      </c>
      <c r="S39" s="203">
        <v>3.064409741589101E-3</v>
      </c>
    </row>
    <row r="40" spans="11:24" ht="12" customHeight="1">
      <c r="K40" s="223" t="s">
        <v>409</v>
      </c>
      <c r="L40" s="251">
        <v>1029105.2000000001</v>
      </c>
      <c r="M40" s="237">
        <v>0.44684329378657672</v>
      </c>
      <c r="N40" s="237">
        <v>1</v>
      </c>
      <c r="P40" s="201" t="s">
        <v>74</v>
      </c>
      <c r="Q40" s="202">
        <v>12158.4</v>
      </c>
      <c r="R40" s="200">
        <v>0.33380139541006626</v>
      </c>
      <c r="S40" s="203">
        <v>1.1814535579064219E-2</v>
      </c>
    </row>
    <row r="41" spans="11:24" ht="12" customHeight="1">
      <c r="K41" s="223" t="s">
        <v>251</v>
      </c>
      <c r="L41" s="251">
        <v>64961.2</v>
      </c>
      <c r="M41" s="237">
        <v>0.29515204198001466</v>
      </c>
      <c r="N41" s="237">
        <v>6.3123964391589904E-2</v>
      </c>
      <c r="P41" s="201" t="s">
        <v>76</v>
      </c>
      <c r="Q41" s="202">
        <v>18264.2</v>
      </c>
      <c r="R41" s="200">
        <v>0.3975850142328059</v>
      </c>
      <c r="S41" s="203">
        <v>1.7747651066188374E-2</v>
      </c>
    </row>
    <row r="42" spans="11:24" ht="12" customHeight="1">
      <c r="K42" s="223" t="s">
        <v>250</v>
      </c>
      <c r="L42" s="251">
        <v>479242.00000000006</v>
      </c>
      <c r="M42" s="237">
        <v>0.50192017078770568</v>
      </c>
      <c r="N42" s="237">
        <v>0.46568805599272073</v>
      </c>
      <c r="P42" s="201" t="s">
        <v>78</v>
      </c>
      <c r="Q42" s="202">
        <v>7090</v>
      </c>
      <c r="R42" s="200">
        <v>0.38228183732355925</v>
      </c>
      <c r="S42" s="203">
        <v>6.8894802980297839E-3</v>
      </c>
    </row>
    <row r="43" spans="11:24" ht="12" customHeight="1">
      <c r="K43" s="223" t="s">
        <v>249</v>
      </c>
      <c r="L43" s="251">
        <v>141220.4</v>
      </c>
      <c r="M43" s="237">
        <v>0.36853673001856735</v>
      </c>
      <c r="N43" s="237">
        <v>0.13722639823411639</v>
      </c>
      <c r="P43" s="201" t="s">
        <v>80</v>
      </c>
      <c r="Q43" s="202">
        <v>3389.8</v>
      </c>
      <c r="R43" s="200">
        <v>0.44888015045306906</v>
      </c>
      <c r="S43" s="203">
        <v>3.2939295224628158E-3</v>
      </c>
    </row>
    <row r="44" spans="11:24" ht="12" customHeight="1">
      <c r="K44" s="223" t="s">
        <v>248</v>
      </c>
      <c r="L44" s="251">
        <v>191593</v>
      </c>
      <c r="M44" s="237">
        <v>0.48778665788664455</v>
      </c>
      <c r="N44" s="237">
        <v>0.18617435807340202</v>
      </c>
      <c r="P44" s="201" t="s">
        <v>82</v>
      </c>
      <c r="Q44" s="202">
        <v>7062.4</v>
      </c>
      <c r="R44" s="200">
        <v>0.38337381493379308</v>
      </c>
      <c r="S44" s="203">
        <v>6.8626608824831513E-3</v>
      </c>
    </row>
    <row r="45" spans="11:24" ht="12" customHeight="1">
      <c r="K45" s="223" t="s">
        <v>247</v>
      </c>
      <c r="L45" s="251">
        <v>62411.200000000012</v>
      </c>
      <c r="M45" s="237">
        <v>0.36715559995093172</v>
      </c>
      <c r="N45" s="237">
        <v>6.0646083607390204E-2</v>
      </c>
      <c r="P45" s="201" t="s">
        <v>84</v>
      </c>
      <c r="Q45" s="202">
        <v>6064.6</v>
      </c>
      <c r="R45" s="200">
        <v>0.26477580813347235</v>
      </c>
      <c r="S45" s="203">
        <v>5.8930807073951244E-3</v>
      </c>
    </row>
    <row r="46" spans="11:24" ht="12" customHeight="1">
      <c r="K46" s="223" t="s">
        <v>246</v>
      </c>
      <c r="L46" s="251">
        <v>89677.400000000009</v>
      </c>
      <c r="M46" s="237">
        <v>0.39219491293872211</v>
      </c>
      <c r="N46" s="237">
        <v>8.7141139700780842E-2</v>
      </c>
      <c r="P46" s="201" t="s">
        <v>86</v>
      </c>
      <c r="Q46" s="202">
        <v>2751.8</v>
      </c>
      <c r="R46" s="200">
        <v>0.33040030941790755</v>
      </c>
      <c r="S46" s="203">
        <v>2.6739734674355938E-3</v>
      </c>
    </row>
    <row r="47" spans="11:24" ht="12" customHeight="1">
      <c r="L47" s="252"/>
      <c r="M47" s="253"/>
      <c r="N47" s="253"/>
      <c r="P47" s="201" t="s">
        <v>87</v>
      </c>
      <c r="Q47" s="202">
        <v>39473.4</v>
      </c>
      <c r="R47" s="200">
        <v>0.49051844579541592</v>
      </c>
      <c r="S47" s="203">
        <v>3.8357011508638773E-2</v>
      </c>
    </row>
    <row r="48" spans="11:24" ht="12" customHeight="1">
      <c r="K48" s="297" t="s">
        <v>373</v>
      </c>
      <c r="L48" s="297"/>
      <c r="M48" s="297"/>
      <c r="N48" s="297"/>
      <c r="P48" s="201" t="s">
        <v>88</v>
      </c>
      <c r="Q48" s="202">
        <v>5362.4</v>
      </c>
      <c r="R48" s="200">
        <v>0.24643205801682866</v>
      </c>
      <c r="S48" s="203">
        <v>5.210740359683344E-3</v>
      </c>
    </row>
    <row r="49" spans="1:19" ht="12" customHeight="1">
      <c r="K49" s="297"/>
      <c r="L49" s="297"/>
      <c r="M49" s="297"/>
      <c r="N49" s="297"/>
      <c r="P49" s="201" t="s">
        <v>89</v>
      </c>
      <c r="Q49" s="202">
        <v>5664.4</v>
      </c>
      <c r="R49" s="200">
        <v>0.2952529040519527</v>
      </c>
      <c r="S49" s="203">
        <v>5.5041991819689568E-3</v>
      </c>
    </row>
    <row r="50" spans="1:19" ht="12" customHeight="1">
      <c r="K50" s="297"/>
      <c r="L50" s="297"/>
      <c r="M50" s="297"/>
      <c r="N50" s="297"/>
      <c r="P50" s="201" t="s">
        <v>90</v>
      </c>
      <c r="Q50" s="202">
        <v>11369.6</v>
      </c>
      <c r="R50" s="200">
        <v>0.28536866619938062</v>
      </c>
      <c r="S50" s="203">
        <v>1.104804445648511E-2</v>
      </c>
    </row>
    <row r="51" spans="1:19" ht="12" customHeight="1">
      <c r="K51" s="297"/>
      <c r="L51" s="297"/>
      <c r="M51" s="297"/>
      <c r="N51" s="297"/>
      <c r="P51" s="201" t="s">
        <v>91</v>
      </c>
      <c r="Q51" s="202">
        <v>6238.2</v>
      </c>
      <c r="R51" s="200">
        <v>0.30862177470106977</v>
      </c>
      <c r="S51" s="203">
        <v>6.0617709443116213E-3</v>
      </c>
    </row>
    <row r="52" spans="1:19" ht="12" customHeight="1">
      <c r="K52" s="297"/>
      <c r="L52" s="297"/>
      <c r="M52" s="297"/>
      <c r="N52" s="297"/>
      <c r="P52" s="201" t="s">
        <v>92</v>
      </c>
      <c r="Q52" s="202">
        <v>5406.6</v>
      </c>
      <c r="R52" s="200">
        <v>0.29338309171809973</v>
      </c>
      <c r="S52" s="203">
        <v>5.2536902932761396E-3</v>
      </c>
    </row>
    <row r="53" spans="1:19" ht="12" customHeight="1">
      <c r="K53" s="297"/>
      <c r="L53" s="297"/>
      <c r="M53" s="297"/>
      <c r="N53" s="297"/>
      <c r="P53" s="201" t="s">
        <v>93</v>
      </c>
      <c r="Q53" s="202">
        <v>7974.8</v>
      </c>
      <c r="R53" s="200">
        <v>0.47185412129489501</v>
      </c>
      <c r="S53" s="203">
        <v>7.7492563442493542E-3</v>
      </c>
    </row>
    <row r="54" spans="1:19" ht="12" customHeight="1">
      <c r="K54" s="254"/>
      <c r="P54" s="201" t="s">
        <v>94</v>
      </c>
      <c r="Q54" s="202">
        <v>8188</v>
      </c>
      <c r="R54" s="200">
        <v>0.35446304506054394</v>
      </c>
      <c r="S54" s="203">
        <v>7.9564266121675414E-3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2B347-B270-4263-9975-3F549A339E5B}">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401</v>
      </c>
    </row>
    <row r="2" spans="1:24" ht="12" customHeight="1"/>
    <row r="3" spans="1:24" ht="16.2">
      <c r="A3" s="296" t="s">
        <v>402</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1377600.75</v>
      </c>
      <c r="C7" s="232">
        <v>0.5995601095981391</v>
      </c>
      <c r="D7" s="226"/>
      <c r="E7" s="223" t="s">
        <v>257</v>
      </c>
      <c r="F7" s="231">
        <v>1185436.5</v>
      </c>
      <c r="G7" s="232">
        <v>0.57911710569828045</v>
      </c>
      <c r="K7" s="233" t="s">
        <v>257</v>
      </c>
      <c r="L7" s="231">
        <v>1377600.75</v>
      </c>
      <c r="M7" s="234">
        <v>0.5995601095981391</v>
      </c>
      <c r="N7" s="234">
        <v>1.0000000000000002</v>
      </c>
      <c r="P7" s="235" t="s">
        <v>261</v>
      </c>
      <c r="Q7" s="236">
        <v>1202524.5</v>
      </c>
      <c r="R7" s="234">
        <v>0.57603544402009943</v>
      </c>
      <c r="S7" s="237">
        <v>0.99999999999999989</v>
      </c>
      <c r="U7" s="266" t="s">
        <v>289</v>
      </c>
      <c r="V7" s="267">
        <v>145.93357499999999</v>
      </c>
      <c r="W7" s="268">
        <v>0.19707931450780203</v>
      </c>
      <c r="X7" s="269" t="s">
        <v>371</v>
      </c>
    </row>
    <row r="8" spans="1:24" ht="12" customHeight="1">
      <c r="A8" s="255" t="s">
        <v>14</v>
      </c>
      <c r="B8" s="236">
        <v>229012.5</v>
      </c>
      <c r="C8" s="232">
        <v>0.41207971340662586</v>
      </c>
      <c r="D8" s="226"/>
      <c r="E8" s="242" t="s">
        <v>64</v>
      </c>
      <c r="F8" s="231">
        <v>207923.5</v>
      </c>
      <c r="G8" s="232">
        <v>0.36464082958684729</v>
      </c>
      <c r="K8" s="223" t="s">
        <v>12</v>
      </c>
      <c r="L8" s="231">
        <v>138711.5</v>
      </c>
      <c r="M8" s="234">
        <v>0.87775311015148039</v>
      </c>
      <c r="N8" s="234">
        <v>0.10069063914200105</v>
      </c>
      <c r="P8" s="235" t="s">
        <v>13</v>
      </c>
      <c r="Q8" s="236">
        <v>38162.25</v>
      </c>
      <c r="R8" s="234">
        <v>0.45676903403126379</v>
      </c>
      <c r="S8" s="237">
        <v>3.17351122575881E-2</v>
      </c>
      <c r="U8" s="270" t="s">
        <v>288</v>
      </c>
      <c r="V8" s="267">
        <v>164.58605</v>
      </c>
      <c r="W8" s="268">
        <v>0.18652110245515696</v>
      </c>
      <c r="X8" s="268">
        <f>V8/V7-1</f>
        <v>0.12781482945237244</v>
      </c>
    </row>
    <row r="9" spans="1:24" ht="13.5" customHeight="1">
      <c r="A9" s="255" t="s">
        <v>15</v>
      </c>
      <c r="B9" s="236">
        <v>183234.5</v>
      </c>
      <c r="C9" s="244">
        <v>0.88010435077044624</v>
      </c>
      <c r="D9" s="226"/>
      <c r="E9" s="242" t="s">
        <v>66</v>
      </c>
      <c r="F9" s="231">
        <v>915400.75</v>
      </c>
      <c r="G9" s="232">
        <v>0.64520287344133598</v>
      </c>
      <c r="K9" s="223" t="s">
        <v>15</v>
      </c>
      <c r="L9" s="231">
        <v>183234.5</v>
      </c>
      <c r="M9" s="234">
        <v>0.88010435077044624</v>
      </c>
      <c r="N9" s="234">
        <v>0.13300987241767981</v>
      </c>
      <c r="P9" s="235" t="s">
        <v>16</v>
      </c>
      <c r="Q9" s="236">
        <v>3689.25</v>
      </c>
      <c r="R9" s="234">
        <v>0.72053165442462408</v>
      </c>
      <c r="S9" s="237">
        <v>3.0679208614876456E-3</v>
      </c>
      <c r="U9" s="266" t="s">
        <v>403</v>
      </c>
      <c r="V9" s="267">
        <v>148.58313999999999</v>
      </c>
      <c r="W9" s="268">
        <v>-5.5818424591540405E-2</v>
      </c>
      <c r="X9" s="268">
        <f t="shared" ref="X9:X34" si="0">V9/V8-1</f>
        <v>-9.7231265954800028E-2</v>
      </c>
    </row>
    <row r="10" spans="1:24" ht="12" customHeight="1">
      <c r="A10" s="255" t="s">
        <v>21</v>
      </c>
      <c r="B10" s="236">
        <v>162474.5</v>
      </c>
      <c r="C10" s="244">
        <v>0.68359942696824239</v>
      </c>
      <c r="D10" s="226"/>
      <c r="E10" s="242" t="s">
        <v>68</v>
      </c>
      <c r="F10" s="231">
        <v>62112.25</v>
      </c>
      <c r="G10" s="232">
        <v>0.48151748072439315</v>
      </c>
      <c r="K10" s="223" t="s">
        <v>17</v>
      </c>
      <c r="L10" s="231">
        <v>84755.25</v>
      </c>
      <c r="M10" s="234">
        <v>0.76248479366168631</v>
      </c>
      <c r="N10" s="234">
        <v>6.1523812323708446E-2</v>
      </c>
      <c r="P10" s="235" t="s">
        <v>18</v>
      </c>
      <c r="Q10" s="236">
        <v>5039.5</v>
      </c>
      <c r="R10" s="234">
        <v>0.58699417414580379</v>
      </c>
      <c r="S10" s="237">
        <v>4.1907670072418484E-3</v>
      </c>
      <c r="U10" s="270" t="s">
        <v>278</v>
      </c>
      <c r="V10" s="267">
        <v>99.412350000000004</v>
      </c>
      <c r="W10" s="268">
        <v>-0.37403007178869785</v>
      </c>
      <c r="X10" s="268">
        <f t="shared" si="0"/>
        <v>-0.3309311540999873</v>
      </c>
    </row>
    <row r="11" spans="1:24" ht="12" customHeight="1">
      <c r="A11" s="255" t="s">
        <v>12</v>
      </c>
      <c r="B11" s="236">
        <v>138711.5</v>
      </c>
      <c r="C11" s="244">
        <v>0.87775311015148039</v>
      </c>
      <c r="D11" s="226"/>
      <c r="E11" s="226"/>
      <c r="F11" s="226"/>
      <c r="G11" s="226"/>
      <c r="K11" s="223" t="s">
        <v>19</v>
      </c>
      <c r="L11" s="231">
        <v>13040.75</v>
      </c>
      <c r="M11" s="234">
        <v>8.0896827534760352E-2</v>
      </c>
      <c r="N11" s="234">
        <v>9.466276785926547E-3</v>
      </c>
      <c r="P11" s="235" t="s">
        <v>20</v>
      </c>
      <c r="Q11" s="236">
        <v>16300</v>
      </c>
      <c r="R11" s="234">
        <v>0.63020377547193407</v>
      </c>
      <c r="S11" s="237">
        <v>1.3554817386256995E-2</v>
      </c>
      <c r="U11" s="266" t="s">
        <v>404</v>
      </c>
      <c r="V11" s="267">
        <v>62.632824999999997</v>
      </c>
      <c r="W11" s="268">
        <v>-0.57840430906154261</v>
      </c>
      <c r="X11" s="268">
        <f t="shared" si="0"/>
        <v>-0.36996937503237781</v>
      </c>
    </row>
    <row r="12" spans="1:24" ht="12" customHeight="1">
      <c r="A12" s="256" t="s">
        <v>27</v>
      </c>
      <c r="B12" s="236">
        <v>104177</v>
      </c>
      <c r="C12" s="244">
        <v>0.74852299429338709</v>
      </c>
      <c r="D12" s="226"/>
      <c r="E12" s="226"/>
      <c r="F12" s="226"/>
      <c r="G12" s="226"/>
      <c r="K12" s="223" t="s">
        <v>22</v>
      </c>
      <c r="L12" s="231">
        <v>79555</v>
      </c>
      <c r="M12" s="234">
        <v>0.35016907874359848</v>
      </c>
      <c r="N12" s="234">
        <v>5.7748952299859012E-2</v>
      </c>
      <c r="P12" s="235" t="s">
        <v>23</v>
      </c>
      <c r="Q12" s="236">
        <v>3380.5</v>
      </c>
      <c r="R12" s="234">
        <v>0.56233391103408437</v>
      </c>
      <c r="S12" s="237">
        <v>2.8111693358430535E-3</v>
      </c>
      <c r="U12" s="271" t="s">
        <v>245</v>
      </c>
      <c r="V12" s="267">
        <v>64.720780000000005</v>
      </c>
      <c r="W12" s="268">
        <v>-0.58213837399746615</v>
      </c>
      <c r="X12" s="268">
        <f t="shared" si="0"/>
        <v>3.3336433411713662E-2</v>
      </c>
    </row>
    <row r="13" spans="1:24" ht="12" customHeight="1">
      <c r="A13" s="247"/>
      <c r="K13" s="223" t="s">
        <v>25</v>
      </c>
      <c r="L13" s="231">
        <v>31216.25</v>
      </c>
      <c r="M13" s="234">
        <v>0.2406108417454893</v>
      </c>
      <c r="N13" s="234">
        <v>2.2659867163980565E-2</v>
      </c>
      <c r="P13" s="235" t="s">
        <v>26</v>
      </c>
      <c r="Q13" s="236">
        <v>4865</v>
      </c>
      <c r="R13" s="234">
        <v>0.78270428728471964</v>
      </c>
      <c r="S13" s="237">
        <v>4.0456556186589127E-3</v>
      </c>
      <c r="U13" s="271" t="s">
        <v>276</v>
      </c>
      <c r="V13" s="267">
        <v>73.316599999999994</v>
      </c>
      <c r="W13" s="268">
        <v>-0.5196407385558206</v>
      </c>
      <c r="X13" s="268">
        <f t="shared" si="0"/>
        <v>0.13281391231687856</v>
      </c>
    </row>
    <row r="14" spans="1:24" ht="12" customHeight="1">
      <c r="K14" s="223" t="s">
        <v>14</v>
      </c>
      <c r="L14" s="231">
        <v>229012.5</v>
      </c>
      <c r="M14" s="234">
        <v>0.41207971340662586</v>
      </c>
      <c r="N14" s="234">
        <v>0.16624010984314577</v>
      </c>
      <c r="P14" s="235" t="s">
        <v>28</v>
      </c>
      <c r="Q14" s="236">
        <v>7599.25</v>
      </c>
      <c r="R14" s="234">
        <v>0.519014542001899</v>
      </c>
      <c r="S14" s="237">
        <v>6.3194138664118696E-3</v>
      </c>
      <c r="U14" s="272" t="s">
        <v>405</v>
      </c>
      <c r="V14" s="267">
        <v>70.727500000000006</v>
      </c>
      <c r="W14" s="268">
        <v>-0.46782846200438666</v>
      </c>
      <c r="X14" s="268">
        <f t="shared" si="0"/>
        <v>-3.5313967096128107E-2</v>
      </c>
    </row>
    <row r="15" spans="1:24" ht="12" customHeight="1">
      <c r="K15" s="223" t="s">
        <v>30</v>
      </c>
      <c r="L15" s="231">
        <v>31879.25</v>
      </c>
      <c r="M15" s="234">
        <v>0.50432361650170465</v>
      </c>
      <c r="N15" s="234">
        <v>2.3141138678967763E-2</v>
      </c>
      <c r="P15" s="235" t="s">
        <v>31</v>
      </c>
      <c r="Q15" s="236">
        <v>21527.25</v>
      </c>
      <c r="R15" s="234">
        <v>0.72090652916841536</v>
      </c>
      <c r="S15" s="237">
        <v>1.7901714268607417E-2</v>
      </c>
      <c r="U15" s="271" t="s">
        <v>274</v>
      </c>
      <c r="V15" s="267">
        <v>68.936599999999999</v>
      </c>
      <c r="W15" s="268">
        <v>-0.55544731386491897</v>
      </c>
      <c r="X15" s="268">
        <f t="shared" si="0"/>
        <v>-2.5321126860132326E-2</v>
      </c>
    </row>
    <row r="16" spans="1:24" ht="12" customHeight="1">
      <c r="K16" s="223" t="s">
        <v>32</v>
      </c>
      <c r="L16" s="231">
        <v>7580.75</v>
      </c>
      <c r="M16" s="234">
        <v>0.17686097958550029</v>
      </c>
      <c r="N16" s="234">
        <v>5.5028643095613875E-3</v>
      </c>
      <c r="P16" s="235" t="s">
        <v>33</v>
      </c>
      <c r="Q16" s="236">
        <v>14371.75</v>
      </c>
      <c r="R16" s="234">
        <v>0.69538162085643496</v>
      </c>
      <c r="S16" s="237">
        <v>1.1951315752818341E-2</v>
      </c>
      <c r="U16" s="271" t="s">
        <v>273</v>
      </c>
      <c r="V16" s="267">
        <v>76.791799999999995</v>
      </c>
      <c r="W16" s="268">
        <v>-0.48935331918596969</v>
      </c>
      <c r="X16" s="268">
        <f t="shared" si="0"/>
        <v>0.11394817847123284</v>
      </c>
    </row>
    <row r="17" spans="11:24" ht="12" customHeight="1">
      <c r="K17" s="223" t="s">
        <v>35</v>
      </c>
      <c r="L17" s="231">
        <v>48393.25</v>
      </c>
      <c r="M17" s="234">
        <v>0.25233227663841618</v>
      </c>
      <c r="N17" s="234">
        <v>3.5128646670670005E-2</v>
      </c>
      <c r="P17" s="235" t="s">
        <v>36</v>
      </c>
      <c r="Q17" s="236">
        <v>17286.25</v>
      </c>
      <c r="R17" s="234">
        <v>0.6755518937649938</v>
      </c>
      <c r="S17" s="237">
        <v>1.4374966996514416E-2</v>
      </c>
      <c r="U17" s="271" t="s">
        <v>272</v>
      </c>
      <c r="V17" s="267">
        <v>86.370360000000005</v>
      </c>
      <c r="W17" s="268">
        <v>-0.44245865863032408</v>
      </c>
      <c r="X17" s="268">
        <f t="shared" si="0"/>
        <v>0.12473415130261323</v>
      </c>
    </row>
    <row r="18" spans="11:24" ht="12" customHeight="1">
      <c r="K18" s="223" t="s">
        <v>37</v>
      </c>
      <c r="L18" s="231">
        <v>79016</v>
      </c>
      <c r="M18" s="234">
        <v>0.59846254994183989</v>
      </c>
      <c r="N18" s="234">
        <v>5.7357692350269121E-2</v>
      </c>
      <c r="P18" s="235" t="s">
        <v>38</v>
      </c>
      <c r="Q18" s="236">
        <v>80278.75</v>
      </c>
      <c r="R18" s="234">
        <v>0.52252867350373866</v>
      </c>
      <c r="S18" s="237">
        <v>6.6758515107176605E-2</v>
      </c>
      <c r="U18" s="271" t="s">
        <v>271</v>
      </c>
      <c r="V18" s="267">
        <v>81.118724999999998</v>
      </c>
      <c r="W18" s="268">
        <v>-0.43381637214930224</v>
      </c>
      <c r="X18" s="268">
        <f t="shared" si="0"/>
        <v>-6.0803671537319137E-2</v>
      </c>
    </row>
    <row r="19" spans="11:24" ht="12" customHeight="1">
      <c r="K19" s="223" t="s">
        <v>39</v>
      </c>
      <c r="L19" s="231">
        <v>467.5</v>
      </c>
      <c r="M19" s="234">
        <v>2.1299836155106444E-2</v>
      </c>
      <c r="N19" s="234">
        <v>3.3935811954225489E-4</v>
      </c>
      <c r="P19" s="235" t="s">
        <v>40</v>
      </c>
      <c r="Q19" s="236">
        <v>67482.5</v>
      </c>
      <c r="R19" s="234">
        <v>0.60390027095118115</v>
      </c>
      <c r="S19" s="237">
        <v>5.6117359771048321E-2</v>
      </c>
      <c r="U19" s="266" t="s">
        <v>309</v>
      </c>
      <c r="V19" s="267">
        <v>84.836200000000005</v>
      </c>
      <c r="W19" s="268">
        <v>-0.41899999999999998</v>
      </c>
      <c r="X19" s="268">
        <f t="shared" si="0"/>
        <v>4.5827581732824418E-2</v>
      </c>
    </row>
    <row r="20" spans="11:24" ht="12" customHeight="1">
      <c r="K20" s="223" t="s">
        <v>42</v>
      </c>
      <c r="L20" s="231">
        <v>9049.25</v>
      </c>
      <c r="M20" s="234">
        <v>0.24469584952374412</v>
      </c>
      <c r="N20" s="234">
        <v>6.5688480497705882E-3</v>
      </c>
      <c r="P20" s="235" t="s">
        <v>43</v>
      </c>
      <c r="Q20" s="236">
        <v>218799</v>
      </c>
      <c r="R20" s="234">
        <v>0.64117200318784873</v>
      </c>
      <c r="S20" s="237">
        <v>0.18194972326967143</v>
      </c>
      <c r="U20" s="270" t="s">
        <v>288</v>
      </c>
      <c r="V20" s="267">
        <v>88.342100000000002</v>
      </c>
      <c r="W20" s="268">
        <v>-0.46300000000000002</v>
      </c>
      <c r="X20" s="268">
        <f t="shared" si="0"/>
        <v>4.1325519059080884E-2</v>
      </c>
    </row>
    <row r="21" spans="11:24" ht="12" customHeight="1">
      <c r="K21" s="223" t="s">
        <v>44</v>
      </c>
      <c r="L21" s="231">
        <v>11227.5</v>
      </c>
      <c r="M21" s="234">
        <v>0.69695824674097873</v>
      </c>
      <c r="N21" s="234">
        <v>8.1500391169212118E-3</v>
      </c>
      <c r="P21" s="235" t="s">
        <v>45</v>
      </c>
      <c r="Q21" s="236">
        <v>104901</v>
      </c>
      <c r="R21" s="234">
        <v>0.58850653038046574</v>
      </c>
      <c r="S21" s="237">
        <v>8.72339815113954E-2</v>
      </c>
      <c r="U21" s="270" t="s">
        <v>287</v>
      </c>
      <c r="V21" s="267">
        <v>88.698599999999999</v>
      </c>
      <c r="W21" s="268">
        <v>-0.40300000000000002</v>
      </c>
      <c r="X21" s="268">
        <f t="shared" si="0"/>
        <v>4.0354485573694809E-3</v>
      </c>
    </row>
    <row r="22" spans="11:24" ht="12" customHeight="1">
      <c r="K22" s="223" t="s">
        <v>27</v>
      </c>
      <c r="L22" s="231">
        <v>104177</v>
      </c>
      <c r="M22" s="234">
        <v>0.74852299429338709</v>
      </c>
      <c r="N22" s="234">
        <v>7.5622055228991417E-2</v>
      </c>
      <c r="P22" s="235" t="s">
        <v>46</v>
      </c>
      <c r="Q22" s="236">
        <v>11154</v>
      </c>
      <c r="R22" s="234">
        <v>0.34921978952461585</v>
      </c>
      <c r="S22" s="237">
        <v>9.2754866948656766E-3</v>
      </c>
      <c r="U22" s="270" t="s">
        <v>278</v>
      </c>
      <c r="V22" s="267">
        <v>86.123699999999999</v>
      </c>
      <c r="W22" s="268">
        <v>-0.13367177216915205</v>
      </c>
      <c r="X22" s="268">
        <f t="shared" si="0"/>
        <v>-2.9029770481157513E-2</v>
      </c>
    </row>
    <row r="23" spans="11:24" ht="12" customHeight="1">
      <c r="K23" s="223" t="s">
        <v>47</v>
      </c>
      <c r="L23" s="231">
        <v>23524.5</v>
      </c>
      <c r="M23" s="234">
        <v>0.43527401961531997</v>
      </c>
      <c r="N23" s="234">
        <v>1.7076427985394171E-2</v>
      </c>
      <c r="P23" s="235" t="s">
        <v>48</v>
      </c>
      <c r="Q23" s="236">
        <v>8778</v>
      </c>
      <c r="R23" s="234">
        <v>0.60109439124487007</v>
      </c>
      <c r="S23" s="237">
        <v>7.2996433752493192E-3</v>
      </c>
      <c r="U23" s="270" t="s">
        <v>277</v>
      </c>
      <c r="V23" s="267">
        <v>80.461399999999998</v>
      </c>
      <c r="W23" s="268">
        <v>0.28465161838061698</v>
      </c>
      <c r="X23" s="268">
        <f t="shared" si="0"/>
        <v>-6.5746130275406212E-2</v>
      </c>
    </row>
    <row r="24" spans="11:24" ht="12" customHeight="1">
      <c r="K24" s="223" t="s">
        <v>29</v>
      </c>
      <c r="L24" s="231">
        <v>104047.5</v>
      </c>
      <c r="M24" s="234">
        <v>0.90867316053051561</v>
      </c>
      <c r="N24" s="234">
        <v>7.5528051215128914E-2</v>
      </c>
      <c r="P24" s="235" t="s">
        <v>49</v>
      </c>
      <c r="Q24" s="236">
        <v>9516.25</v>
      </c>
      <c r="R24" s="234">
        <v>0.58643827623572564</v>
      </c>
      <c r="S24" s="237">
        <v>7.9135601811023398E-3</v>
      </c>
      <c r="U24" s="271" t="s">
        <v>245</v>
      </c>
      <c r="V24" s="267">
        <v>83.302475000000001</v>
      </c>
      <c r="W24" s="268">
        <v>0.28710554786268028</v>
      </c>
      <c r="X24" s="268">
        <f t="shared" si="0"/>
        <v>3.5309788296002953E-2</v>
      </c>
    </row>
    <row r="25" spans="11:24" ht="12" customHeight="1">
      <c r="K25" s="223" t="s">
        <v>50</v>
      </c>
      <c r="L25" s="231">
        <v>17341.75</v>
      </c>
      <c r="M25" s="234">
        <v>0.26924906682280603</v>
      </c>
      <c r="N25" s="234">
        <v>1.2588371485715292E-2</v>
      </c>
      <c r="P25" s="235" t="s">
        <v>51</v>
      </c>
      <c r="Q25" s="236">
        <v>5313.25</v>
      </c>
      <c r="R25" s="234">
        <v>0.30747462319286378</v>
      </c>
      <c r="S25" s="237">
        <v>4.4184130967809803E-3</v>
      </c>
      <c r="U25" s="271" t="s">
        <v>276</v>
      </c>
      <c r="V25" s="267">
        <v>86.104550000000003</v>
      </c>
      <c r="W25" s="268">
        <v>0.17442093604995312</v>
      </c>
      <c r="X25" s="268">
        <f t="shared" si="0"/>
        <v>3.3637355912894629E-2</v>
      </c>
    </row>
    <row r="26" spans="11:24" ht="12" customHeight="1">
      <c r="K26" s="223" t="s">
        <v>52</v>
      </c>
      <c r="L26" s="231">
        <v>16579.25</v>
      </c>
      <c r="M26" s="234">
        <v>0.47798083351905496</v>
      </c>
      <c r="N26" s="234">
        <v>1.2034872948493966E-2</v>
      </c>
      <c r="P26" s="235" t="s">
        <v>53</v>
      </c>
      <c r="Q26" s="236">
        <v>5938.5</v>
      </c>
      <c r="R26" s="234">
        <v>0.46142488002953108</v>
      </c>
      <c r="S26" s="237">
        <v>4.938360923207802E-3</v>
      </c>
      <c r="U26" s="271" t="s">
        <v>275</v>
      </c>
      <c r="V26" s="267">
        <v>92.137640000000005</v>
      </c>
      <c r="W26" s="268">
        <v>0.30271382571917616</v>
      </c>
      <c r="X26" s="268">
        <f t="shared" si="0"/>
        <v>7.0067028978143542E-2</v>
      </c>
    </row>
    <row r="27" spans="11:24" ht="12" customHeight="1">
      <c r="K27" s="223" t="s">
        <v>21</v>
      </c>
      <c r="L27" s="231">
        <v>162474.5</v>
      </c>
      <c r="M27" s="234">
        <v>0.68359942696824239</v>
      </c>
      <c r="N27" s="234">
        <v>0.11794019421084084</v>
      </c>
      <c r="P27" s="235" t="s">
        <v>54</v>
      </c>
      <c r="Q27" s="236">
        <v>11117.75</v>
      </c>
      <c r="R27" s="234">
        <v>0.47798198677257475</v>
      </c>
      <c r="S27" s="237">
        <v>9.2453417788993068E-3</v>
      </c>
      <c r="U27" s="271" t="s">
        <v>274</v>
      </c>
      <c r="V27" s="273">
        <v>94.471450000000004</v>
      </c>
      <c r="W27" s="268">
        <v>0.370410141198528</v>
      </c>
      <c r="X27" s="268">
        <f t="shared" si="0"/>
        <v>2.5329604708781428E-2</v>
      </c>
    </row>
    <row r="28" spans="11:24" ht="12" customHeight="1">
      <c r="K28" s="223" t="s">
        <v>55</v>
      </c>
      <c r="L28" s="231">
        <v>685</v>
      </c>
      <c r="M28" s="234">
        <v>0.98838896952104505</v>
      </c>
      <c r="N28" s="234">
        <v>4.9724130884800982E-4</v>
      </c>
      <c r="P28" s="235" t="s">
        <v>56</v>
      </c>
      <c r="Q28" s="236">
        <v>16340</v>
      </c>
      <c r="R28" s="234">
        <v>0.50422314791374201</v>
      </c>
      <c r="S28" s="237">
        <v>1.3588080741806093E-2</v>
      </c>
      <c r="U28" s="270" t="s">
        <v>273</v>
      </c>
      <c r="V28" s="274">
        <v>92.290424999999999</v>
      </c>
      <c r="W28" s="275">
        <v>0.20182734473429753</v>
      </c>
      <c r="X28" s="268">
        <f t="shared" si="0"/>
        <v>-2.3086604471509675E-2</v>
      </c>
    </row>
    <row r="29" spans="11:24" ht="12" customHeight="1">
      <c r="K29" s="223" t="s">
        <v>57</v>
      </c>
      <c r="L29" s="231">
        <v>1632</v>
      </c>
      <c r="M29" s="234">
        <v>0.33442354865085844</v>
      </c>
      <c r="N29" s="234">
        <v>1.1846683445838717E-3</v>
      </c>
      <c r="P29" s="235" t="s">
        <v>58</v>
      </c>
      <c r="Q29" s="236">
        <v>37245.75</v>
      </c>
      <c r="R29" s="234">
        <v>0.68559500373362292</v>
      </c>
      <c r="S29" s="237">
        <v>3.0972965623569416E-2</v>
      </c>
      <c r="U29" s="270" t="s">
        <v>272</v>
      </c>
      <c r="V29" s="274">
        <v>109.2</v>
      </c>
      <c r="W29" s="275">
        <v>0.26500000000000001</v>
      </c>
      <c r="X29" s="268">
        <f t="shared" si="0"/>
        <v>0.18322133634122939</v>
      </c>
    </row>
    <row r="30" spans="11:24" ht="12" customHeight="1">
      <c r="P30" s="235" t="s">
        <v>59</v>
      </c>
      <c r="Q30" s="236">
        <v>76043</v>
      </c>
      <c r="R30" s="234">
        <v>0.53574908740236604</v>
      </c>
      <c r="S30" s="237">
        <v>6.3236133650499432E-2</v>
      </c>
      <c r="U30" s="276" t="s">
        <v>271</v>
      </c>
      <c r="V30" s="277">
        <v>103.0175</v>
      </c>
      <c r="W30" s="278">
        <v>0.27</v>
      </c>
      <c r="X30" s="268">
        <f t="shared" si="0"/>
        <v>-5.6616300366300387E-2</v>
      </c>
    </row>
    <row r="31" spans="11:24" ht="12" customHeight="1">
      <c r="K31" s="218" t="s">
        <v>258</v>
      </c>
      <c r="P31" s="235" t="s">
        <v>61</v>
      </c>
      <c r="Q31" s="236">
        <v>14938.75</v>
      </c>
      <c r="R31" s="234">
        <v>0.4928300189867092</v>
      </c>
      <c r="S31" s="237">
        <v>1.242282381772679E-2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13237.25</v>
      </c>
      <c r="R32" s="234">
        <v>0.54645287537603315</v>
      </c>
      <c r="S32" s="237">
        <v>1.100788383105708E-2</v>
      </c>
      <c r="U32" s="280" t="s">
        <v>288</v>
      </c>
      <c r="V32" s="281">
        <v>120.90170000000001</v>
      </c>
      <c r="W32" s="278">
        <v>0.36899999999999999</v>
      </c>
      <c r="X32" s="268">
        <f t="shared" si="0"/>
        <v>9.8638942704376786E-2</v>
      </c>
    </row>
    <row r="33" spans="11:24" ht="12" customHeight="1">
      <c r="K33" s="223" t="s">
        <v>257</v>
      </c>
      <c r="L33" s="231">
        <v>1185436.5</v>
      </c>
      <c r="M33" s="234">
        <v>0.57911710569828045</v>
      </c>
      <c r="N33" s="234">
        <v>1</v>
      </c>
      <c r="P33" s="235" t="s">
        <v>63</v>
      </c>
      <c r="Q33" s="236">
        <v>27139.5</v>
      </c>
      <c r="R33" s="234">
        <v>0.52651339379877671</v>
      </c>
      <c r="S33" s="237">
        <v>2.2568770948117899E-2</v>
      </c>
      <c r="U33" s="280" t="s">
        <v>287</v>
      </c>
      <c r="V33" s="277">
        <v>131.34295</v>
      </c>
      <c r="W33" s="278">
        <v>0.48077816335319845</v>
      </c>
      <c r="X33" s="268">
        <f t="shared" si="0"/>
        <v>8.6361482096612319E-2</v>
      </c>
    </row>
    <row r="34" spans="11:24" ht="12" customHeight="1">
      <c r="K34" s="223" t="s">
        <v>64</v>
      </c>
      <c r="L34" s="231">
        <v>207923.5</v>
      </c>
      <c r="M34" s="234">
        <v>0.36464082958684729</v>
      </c>
      <c r="N34" s="234">
        <v>0.17539826047198648</v>
      </c>
      <c r="P34" s="235" t="s">
        <v>65</v>
      </c>
      <c r="Q34" s="236">
        <v>111125.75</v>
      </c>
      <c r="R34" s="234">
        <v>0.65945397052949106</v>
      </c>
      <c r="S34" s="237">
        <v>9.2410383322751422E-2</v>
      </c>
      <c r="U34" s="280" t="s">
        <v>278</v>
      </c>
      <c r="V34" s="277">
        <v>137.760075</v>
      </c>
      <c r="W34" s="278">
        <v>0.5995601095981391</v>
      </c>
      <c r="X34" s="268">
        <f t="shared" si="0"/>
        <v>4.8857780337657974E-2</v>
      </c>
    </row>
    <row r="35" spans="11:24" ht="12" customHeight="1">
      <c r="K35" s="223" t="s">
        <v>66</v>
      </c>
      <c r="L35" s="231">
        <v>915400.75</v>
      </c>
      <c r="M35" s="234">
        <v>0.64520287344133598</v>
      </c>
      <c r="N35" s="234">
        <v>0.77220563901988848</v>
      </c>
      <c r="P35" s="235" t="s">
        <v>67</v>
      </c>
      <c r="Q35" s="236">
        <v>55629.5</v>
      </c>
      <c r="R35" s="234">
        <v>0.57093337663346211</v>
      </c>
      <c r="S35" s="237">
        <v>4.6260595937962182E-2</v>
      </c>
    </row>
    <row r="36" spans="11:24" ht="12" customHeight="1">
      <c r="K36" s="223" t="s">
        <v>68</v>
      </c>
      <c r="L36" s="231">
        <v>62112.25</v>
      </c>
      <c r="M36" s="234">
        <v>0.48151748072439315</v>
      </c>
      <c r="N36" s="234">
        <v>5.2396100508125064E-2</v>
      </c>
      <c r="P36" s="235" t="s">
        <v>69</v>
      </c>
      <c r="Q36" s="236">
        <v>11151.25</v>
      </c>
      <c r="R36" s="234">
        <v>0.44976760815159089</v>
      </c>
      <c r="S36" s="237">
        <v>9.2731998391716759E-3</v>
      </c>
    </row>
    <row r="37" spans="11:24" ht="12" customHeight="1">
      <c r="P37" s="235" t="s">
        <v>70</v>
      </c>
      <c r="Q37" s="236">
        <v>5497.5</v>
      </c>
      <c r="R37" s="234">
        <v>0.36677232892038036</v>
      </c>
      <c r="S37" s="237">
        <v>4.5716324282790077E-3</v>
      </c>
    </row>
    <row r="38" spans="11:24" ht="12" customHeight="1">
      <c r="K38" s="218" t="s">
        <v>256</v>
      </c>
      <c r="P38" s="235" t="s">
        <v>72</v>
      </c>
      <c r="Q38" s="236">
        <v>2706.25</v>
      </c>
      <c r="R38" s="234">
        <v>0.44854810651679378</v>
      </c>
      <c r="S38" s="237">
        <v>2.2504738988685887E-3</v>
      </c>
    </row>
    <row r="39" spans="11:24" ht="12" customHeight="1">
      <c r="K39" s="227"/>
      <c r="L39" s="228" t="s">
        <v>255</v>
      </c>
      <c r="M39" s="227" t="s">
        <v>254</v>
      </c>
      <c r="N39" s="228" t="s">
        <v>253</v>
      </c>
      <c r="P39" s="235" t="s">
        <v>73</v>
      </c>
      <c r="Q39" s="236">
        <v>3436.75</v>
      </c>
      <c r="R39" s="234">
        <v>0.45625000000000004</v>
      </c>
      <c r="S39" s="237">
        <v>2.8579459295839712E-3</v>
      </c>
    </row>
    <row r="40" spans="11:24" ht="12" customHeight="1">
      <c r="K40" s="223" t="s">
        <v>265</v>
      </c>
      <c r="L40" s="251">
        <v>1202524.5</v>
      </c>
      <c r="M40" s="237">
        <v>0.57603544402009943</v>
      </c>
      <c r="N40" s="237">
        <v>1</v>
      </c>
      <c r="P40" s="235" t="s">
        <v>74</v>
      </c>
      <c r="Q40" s="236">
        <v>13991</v>
      </c>
      <c r="R40" s="234">
        <v>0.4500323876149761</v>
      </c>
      <c r="S40" s="237">
        <v>1.1634690187185376E-2</v>
      </c>
    </row>
    <row r="41" spans="11:24" ht="12" customHeight="1">
      <c r="K41" s="223" t="s">
        <v>251</v>
      </c>
      <c r="L41" s="251">
        <v>79035.75</v>
      </c>
      <c r="M41" s="237">
        <v>0.5373464564631738</v>
      </c>
      <c r="N41" s="237">
        <v>6.5724856333488429E-2</v>
      </c>
      <c r="P41" s="235" t="s">
        <v>76</v>
      </c>
      <c r="Q41" s="236">
        <v>21783.25</v>
      </c>
      <c r="R41" s="234">
        <v>0.51897564632254234</v>
      </c>
      <c r="S41" s="237">
        <v>1.8114599744121638E-2</v>
      </c>
    </row>
    <row r="42" spans="11:24" ht="12" customHeight="1">
      <c r="K42" s="223" t="s">
        <v>250</v>
      </c>
      <c r="L42" s="251">
        <v>552856.75</v>
      </c>
      <c r="M42" s="237">
        <v>0.60102964482249099</v>
      </c>
      <c r="N42" s="237">
        <v>0.45974676607420473</v>
      </c>
      <c r="P42" s="235" t="s">
        <v>78</v>
      </c>
      <c r="Q42" s="236">
        <v>7936.75</v>
      </c>
      <c r="R42" s="234">
        <v>0.48246556152229747</v>
      </c>
      <c r="S42" s="237">
        <v>6.6000734288573747E-3</v>
      </c>
    </row>
    <row r="43" spans="11:24" ht="12" customHeight="1">
      <c r="K43" s="223" t="s">
        <v>249</v>
      </c>
      <c r="L43" s="251">
        <v>168175</v>
      </c>
      <c r="M43" s="237">
        <v>0.55679753763552831</v>
      </c>
      <c r="N43" s="237">
        <v>0.13985162048673436</v>
      </c>
      <c r="P43" s="235" t="s">
        <v>80</v>
      </c>
      <c r="Q43" s="236">
        <v>3797</v>
      </c>
      <c r="R43" s="234">
        <v>0.52474651139443829</v>
      </c>
      <c r="S43" s="237">
        <v>3.1575240254980252E-3</v>
      </c>
    </row>
    <row r="44" spans="11:24" ht="12" customHeight="1">
      <c r="K44" s="223" t="s">
        <v>248</v>
      </c>
      <c r="L44" s="251">
        <v>223780.75</v>
      </c>
      <c r="M44" s="237">
        <v>0.59354515967086696</v>
      </c>
      <c r="N44" s="237">
        <v>0.18609246630733928</v>
      </c>
      <c r="P44" s="235" t="s">
        <v>82</v>
      </c>
      <c r="Q44" s="236">
        <v>7907</v>
      </c>
      <c r="R44" s="234">
        <v>0.50137662584259002</v>
      </c>
      <c r="S44" s="237">
        <v>6.5753338081677342E-3</v>
      </c>
    </row>
    <row r="45" spans="11:24" ht="12" customHeight="1">
      <c r="K45" s="223" t="s">
        <v>247</v>
      </c>
      <c r="L45" s="251">
        <v>71356</v>
      </c>
      <c r="M45" s="237">
        <v>0.46969712573246958</v>
      </c>
      <c r="N45" s="237">
        <v>5.9338499964033994E-2</v>
      </c>
      <c r="P45" s="235" t="s">
        <v>84</v>
      </c>
      <c r="Q45" s="236">
        <v>6756</v>
      </c>
      <c r="R45" s="234">
        <v>0.30917546749345992</v>
      </c>
      <c r="S45" s="237">
        <v>5.6181807522424701E-3</v>
      </c>
    </row>
    <row r="46" spans="11:24" ht="12" customHeight="1">
      <c r="K46" s="223" t="s">
        <v>246</v>
      </c>
      <c r="L46" s="251">
        <v>107320.25</v>
      </c>
      <c r="M46" s="237">
        <v>0.54919162757127382</v>
      </c>
      <c r="N46" s="237">
        <v>8.9245790834199215E-2</v>
      </c>
      <c r="P46" s="235" t="s">
        <v>86</v>
      </c>
      <c r="Q46" s="236">
        <v>3042</v>
      </c>
      <c r="R46" s="234">
        <v>0.47473033571688283</v>
      </c>
      <c r="S46" s="237">
        <v>2.529678189508821E-3</v>
      </c>
    </row>
    <row r="47" spans="11:24" ht="12" customHeight="1">
      <c r="L47" s="252"/>
      <c r="M47" s="253"/>
      <c r="N47" s="253"/>
      <c r="P47" s="235" t="s">
        <v>87</v>
      </c>
      <c r="Q47" s="236">
        <v>48871.75</v>
      </c>
      <c r="R47" s="234">
        <v>0.66289831402371591</v>
      </c>
      <c r="S47" s="237">
        <v>4.0640959913914435E-2</v>
      </c>
    </row>
    <row r="48" spans="11:24" ht="12" customHeight="1">
      <c r="K48" s="297" t="s">
        <v>373</v>
      </c>
      <c r="L48" s="297"/>
      <c r="M48" s="297"/>
      <c r="N48" s="297"/>
      <c r="P48" s="235" t="s">
        <v>88</v>
      </c>
      <c r="Q48" s="236">
        <v>6230.75</v>
      </c>
      <c r="R48" s="234">
        <v>0.37650502595824586</v>
      </c>
      <c r="S48" s="237">
        <v>5.1813913146883913E-3</v>
      </c>
    </row>
    <row r="49" spans="1:19" ht="12" customHeight="1">
      <c r="K49" s="297"/>
      <c r="L49" s="297"/>
      <c r="M49" s="297"/>
      <c r="N49" s="297"/>
      <c r="P49" s="235" t="s">
        <v>89</v>
      </c>
      <c r="Q49" s="236">
        <v>6729.5</v>
      </c>
      <c r="R49" s="234">
        <v>0.45786395147313685</v>
      </c>
      <c r="S49" s="237">
        <v>5.5961437791911929E-3</v>
      </c>
    </row>
    <row r="50" spans="1:19" ht="12" customHeight="1">
      <c r="K50" s="297"/>
      <c r="L50" s="297"/>
      <c r="M50" s="297"/>
      <c r="N50" s="297"/>
      <c r="P50" s="235" t="s">
        <v>90</v>
      </c>
      <c r="Q50" s="236">
        <v>13819</v>
      </c>
      <c r="R50" s="234">
        <v>0.47292688126199112</v>
      </c>
      <c r="S50" s="237">
        <v>1.1491657758324258E-2</v>
      </c>
    </row>
    <row r="51" spans="1:19" ht="12" customHeight="1">
      <c r="K51" s="297"/>
      <c r="L51" s="297"/>
      <c r="M51" s="297"/>
      <c r="N51" s="297"/>
      <c r="P51" s="235" t="s">
        <v>91</v>
      </c>
      <c r="Q51" s="236">
        <v>7289.75</v>
      </c>
      <c r="R51" s="234">
        <v>0.42072695381017344</v>
      </c>
      <c r="S51" s="237">
        <v>6.0620386528507323E-3</v>
      </c>
    </row>
    <row r="52" spans="1:19" ht="12" customHeight="1">
      <c r="K52" s="297"/>
      <c r="L52" s="297"/>
      <c r="M52" s="297"/>
      <c r="N52" s="297"/>
      <c r="P52" s="235" t="s">
        <v>92</v>
      </c>
      <c r="Q52" s="236">
        <v>6314.75</v>
      </c>
      <c r="R52" s="234">
        <v>0.48582352941176477</v>
      </c>
      <c r="S52" s="237">
        <v>5.2512443613414945E-3</v>
      </c>
    </row>
    <row r="53" spans="1:19" ht="12" customHeight="1">
      <c r="K53" s="297"/>
      <c r="L53" s="297"/>
      <c r="M53" s="297"/>
      <c r="N53" s="297"/>
      <c r="P53" s="235" t="s">
        <v>93</v>
      </c>
      <c r="Q53" s="236">
        <v>9296.25</v>
      </c>
      <c r="R53" s="234">
        <v>0.64491727859860215</v>
      </c>
      <c r="S53" s="237">
        <v>7.7306117255823061E-3</v>
      </c>
    </row>
    <row r="54" spans="1:19" ht="12" customHeight="1">
      <c r="K54" s="254"/>
      <c r="P54" s="235" t="s">
        <v>94</v>
      </c>
      <c r="Q54" s="236">
        <v>8768.5</v>
      </c>
      <c r="R54" s="234">
        <v>0.38555739906770947</v>
      </c>
      <c r="S54" s="237">
        <v>7.2917433283064088E-3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DB2D7-3C18-498F-AB2E-64FBF768CFB0}">
  <dimension ref="A1:X999"/>
  <sheetViews>
    <sheetView workbookViewId="0">
      <selection activeCell="G11" sqref="G11"/>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398</v>
      </c>
    </row>
    <row r="2" spans="1:24" ht="12" customHeight="1"/>
    <row r="3" spans="1:24" ht="16.2">
      <c r="A3" s="296" t="s">
        <v>399</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6">
        <v>1313429.5</v>
      </c>
      <c r="C7" s="232">
        <v>0.48077816335319845</v>
      </c>
      <c r="D7" s="226"/>
      <c r="E7" s="223" t="s">
        <v>257</v>
      </c>
      <c r="F7" s="231">
        <v>1122185.5</v>
      </c>
      <c r="G7" s="232">
        <v>0.45218118568981325</v>
      </c>
      <c r="K7" s="233" t="s">
        <v>257</v>
      </c>
      <c r="L7" s="231">
        <v>1313429.5</v>
      </c>
      <c r="M7" s="234">
        <v>0.48077816335319845</v>
      </c>
      <c r="N7" s="234">
        <v>0.99999999999999989</v>
      </c>
      <c r="P7" s="235" t="s">
        <v>261</v>
      </c>
      <c r="Q7" s="236">
        <v>1141781.25</v>
      </c>
      <c r="R7" s="234">
        <v>0.45357441575355284</v>
      </c>
      <c r="S7" s="237">
        <v>1.0000000000000002</v>
      </c>
      <c r="U7" s="238" t="s">
        <v>289</v>
      </c>
      <c r="V7" s="239">
        <v>145.93357499999999</v>
      </c>
      <c r="W7" s="240">
        <v>0.19707931450780203</v>
      </c>
      <c r="X7" s="241" t="s">
        <v>371</v>
      </c>
    </row>
    <row r="8" spans="1:24" ht="12" customHeight="1">
      <c r="A8" s="255" t="s">
        <v>14</v>
      </c>
      <c r="B8" s="236">
        <v>217075.25</v>
      </c>
      <c r="C8" s="232">
        <v>0.3166289606482604</v>
      </c>
      <c r="D8" s="226"/>
      <c r="E8" s="242" t="s">
        <v>64</v>
      </c>
      <c r="F8" s="231">
        <v>212731.75</v>
      </c>
      <c r="G8" s="232">
        <v>0.30613965933692144</v>
      </c>
      <c r="K8" s="223" t="s">
        <v>12</v>
      </c>
      <c r="L8" s="231">
        <v>123580.5</v>
      </c>
      <c r="M8" s="234">
        <v>0.84742440958300835</v>
      </c>
      <c r="N8" s="234">
        <v>9.4089937830694373E-2</v>
      </c>
      <c r="P8" s="235" t="s">
        <v>13</v>
      </c>
      <c r="Q8" s="236">
        <v>35093.5</v>
      </c>
      <c r="R8" s="234">
        <v>0.50085106746954966</v>
      </c>
      <c r="S8" s="237">
        <v>3.0735747324629827E-2</v>
      </c>
      <c r="U8" s="243" t="s">
        <v>288</v>
      </c>
      <c r="V8" s="239">
        <v>164.58605</v>
      </c>
      <c r="W8" s="240">
        <v>0.18652110245515696</v>
      </c>
      <c r="X8" s="240">
        <f>V8/V7-1</f>
        <v>0.12781482945237244</v>
      </c>
    </row>
    <row r="9" spans="1:24" ht="13.5" customHeight="1">
      <c r="A9" s="255" t="s">
        <v>15</v>
      </c>
      <c r="B9" s="236">
        <v>164977.25</v>
      </c>
      <c r="C9" s="244">
        <v>0.85140950970160145</v>
      </c>
      <c r="D9" s="226"/>
      <c r="E9" s="242" t="s">
        <v>66</v>
      </c>
      <c r="F9" s="231">
        <v>848712.25</v>
      </c>
      <c r="G9" s="232">
        <v>0.50004922324482459</v>
      </c>
      <c r="K9" s="223" t="s">
        <v>15</v>
      </c>
      <c r="L9" s="231">
        <v>164977.25</v>
      </c>
      <c r="M9" s="234">
        <v>0.85140950970160145</v>
      </c>
      <c r="N9" s="234">
        <v>0.12560799799304037</v>
      </c>
      <c r="P9" s="235" t="s">
        <v>16</v>
      </c>
      <c r="Q9" s="236">
        <v>3449.75</v>
      </c>
      <c r="R9" s="234">
        <v>0.55170474991003982</v>
      </c>
      <c r="S9" s="237">
        <v>3.0213755918657801E-3</v>
      </c>
      <c r="U9" s="238" t="s">
        <v>392</v>
      </c>
      <c r="V9" s="239">
        <v>148.58313999999999</v>
      </c>
      <c r="W9" s="240">
        <v>-5.5818424591540405E-2</v>
      </c>
      <c r="X9" s="240">
        <f t="shared" ref="X9:X33" si="0">V9/V8-1</f>
        <v>-9.7231265954800028E-2</v>
      </c>
    </row>
    <row r="10" spans="1:24" ht="12" customHeight="1">
      <c r="A10" s="255" t="s">
        <v>21</v>
      </c>
      <c r="B10" s="236">
        <v>160345.75</v>
      </c>
      <c r="C10" s="244">
        <v>0.59339045907953536</v>
      </c>
      <c r="D10" s="226"/>
      <c r="E10" s="242" t="s">
        <v>68</v>
      </c>
      <c r="F10" s="231">
        <v>60741.5</v>
      </c>
      <c r="G10" s="232">
        <v>0.37740825063947891</v>
      </c>
      <c r="K10" s="223" t="s">
        <v>17</v>
      </c>
      <c r="L10" s="231">
        <v>78521.75</v>
      </c>
      <c r="M10" s="234">
        <v>0.67196329939229771</v>
      </c>
      <c r="N10" s="234">
        <v>5.97837569507918E-2</v>
      </c>
      <c r="P10" s="235" t="s">
        <v>18</v>
      </c>
      <c r="Q10" s="236">
        <v>5121.25</v>
      </c>
      <c r="R10" s="234">
        <v>0.61788399570354446</v>
      </c>
      <c r="S10" s="237">
        <v>4.4853162547554533E-3</v>
      </c>
      <c r="U10" s="243" t="s">
        <v>278</v>
      </c>
      <c r="V10" s="239">
        <v>99.412350000000004</v>
      </c>
      <c r="W10" s="240">
        <v>-0.37403007178869785</v>
      </c>
      <c r="X10" s="240">
        <f t="shared" si="0"/>
        <v>-0.3309311540999873</v>
      </c>
    </row>
    <row r="11" spans="1:24" ht="12" customHeight="1">
      <c r="A11" s="255" t="s">
        <v>12</v>
      </c>
      <c r="B11" s="236">
        <v>123580.5</v>
      </c>
      <c r="C11" s="244">
        <v>0.84742440958300835</v>
      </c>
      <c r="D11" s="226"/>
      <c r="E11" s="226"/>
      <c r="F11" s="226"/>
      <c r="G11" s="226"/>
      <c r="K11" s="223" t="s">
        <v>19</v>
      </c>
      <c r="L11" s="231">
        <v>14650</v>
      </c>
      <c r="M11" s="234">
        <v>0.14696855818614551</v>
      </c>
      <c r="N11" s="234">
        <v>1.1154005601366498E-2</v>
      </c>
      <c r="P11" s="235" t="s">
        <v>20</v>
      </c>
      <c r="Q11" s="236">
        <v>15858.5</v>
      </c>
      <c r="R11" s="234">
        <v>0.51125447892048492</v>
      </c>
      <c r="S11" s="237">
        <v>1.388926293893861E-2</v>
      </c>
      <c r="U11" s="238" t="s">
        <v>393</v>
      </c>
      <c r="V11" s="239">
        <v>62.632824999999997</v>
      </c>
      <c r="W11" s="240">
        <v>-0.57840430906154261</v>
      </c>
      <c r="X11" s="240">
        <f t="shared" si="0"/>
        <v>-0.36996937503237781</v>
      </c>
    </row>
    <row r="12" spans="1:24" ht="12" customHeight="1">
      <c r="A12" s="256" t="s">
        <v>29</v>
      </c>
      <c r="B12" s="236">
        <v>106329.5</v>
      </c>
      <c r="C12" s="244">
        <v>0.99530679417074186</v>
      </c>
      <c r="D12" s="226"/>
      <c r="E12" s="226"/>
      <c r="F12" s="226"/>
      <c r="G12" s="226"/>
      <c r="K12" s="223" t="s">
        <v>22</v>
      </c>
      <c r="L12" s="231">
        <v>80083.75</v>
      </c>
      <c r="M12" s="234">
        <v>0.23429461393109374</v>
      </c>
      <c r="N12" s="234">
        <v>6.0973009971224186E-2</v>
      </c>
      <c r="P12" s="235" t="s">
        <v>23</v>
      </c>
      <c r="Q12" s="236">
        <v>3200.25</v>
      </c>
      <c r="R12" s="234">
        <v>0.41516317325550545</v>
      </c>
      <c r="S12" s="237">
        <v>2.8028573774529927E-3</v>
      </c>
      <c r="U12" s="246" t="s">
        <v>245</v>
      </c>
      <c r="V12" s="239">
        <v>64.720780000000005</v>
      </c>
      <c r="W12" s="240">
        <v>-0.58213837399746615</v>
      </c>
      <c r="X12" s="240">
        <f t="shared" si="0"/>
        <v>3.3336433411713662E-2</v>
      </c>
    </row>
    <row r="13" spans="1:24" ht="12" customHeight="1">
      <c r="A13" s="247"/>
      <c r="K13" s="223" t="s">
        <v>25</v>
      </c>
      <c r="L13" s="231">
        <v>27931</v>
      </c>
      <c r="M13" s="234">
        <v>-0.12123557468443646</v>
      </c>
      <c r="N13" s="234">
        <v>2.1265701737322024E-2</v>
      </c>
      <c r="P13" s="235" t="s">
        <v>26</v>
      </c>
      <c r="Q13" s="236">
        <v>4699.75</v>
      </c>
      <c r="R13" s="234">
        <v>0.62519883809392063</v>
      </c>
      <c r="S13" s="237">
        <v>4.1161562251963765E-3</v>
      </c>
      <c r="U13" s="246" t="s">
        <v>276</v>
      </c>
      <c r="V13" s="239">
        <v>73.316599999999994</v>
      </c>
      <c r="W13" s="240">
        <v>-0.5196407385558206</v>
      </c>
      <c r="X13" s="240">
        <f t="shared" si="0"/>
        <v>0.13281391231687856</v>
      </c>
    </row>
    <row r="14" spans="1:24" ht="12" customHeight="1">
      <c r="K14" s="223" t="s">
        <v>14</v>
      </c>
      <c r="L14" s="231">
        <v>217075.25</v>
      </c>
      <c r="M14" s="234">
        <v>0.3166289606482604</v>
      </c>
      <c r="N14" s="234">
        <v>0.16527362146198177</v>
      </c>
      <c r="P14" s="235" t="s">
        <v>28</v>
      </c>
      <c r="Q14" s="236">
        <v>7721.5</v>
      </c>
      <c r="R14" s="234">
        <v>0.52418081326490329</v>
      </c>
      <c r="S14" s="237">
        <v>6.7626789282097602E-3</v>
      </c>
      <c r="U14" s="246" t="s">
        <v>275</v>
      </c>
      <c r="V14" s="239">
        <v>70.727500000000006</v>
      </c>
      <c r="W14" s="240">
        <v>-0.46782846200438666</v>
      </c>
      <c r="X14" s="240">
        <f t="shared" si="0"/>
        <v>-3.5313967096128107E-2</v>
      </c>
    </row>
    <row r="15" spans="1:24" ht="12" customHeight="1">
      <c r="K15" s="223" t="s">
        <v>30</v>
      </c>
      <c r="L15" s="231">
        <v>31831.5</v>
      </c>
      <c r="M15" s="234">
        <v>0.49191507311586058</v>
      </c>
      <c r="N15" s="234">
        <v>2.4235408143337727E-2</v>
      </c>
      <c r="P15" s="235" t="s">
        <v>31</v>
      </c>
      <c r="Q15" s="236">
        <v>20774.25</v>
      </c>
      <c r="R15" s="234">
        <v>0.56966860096110272</v>
      </c>
      <c r="S15" s="237">
        <v>1.8194597257574514E-2</v>
      </c>
      <c r="U15" s="246" t="s">
        <v>274</v>
      </c>
      <c r="V15" s="239">
        <v>68.936599999999999</v>
      </c>
      <c r="W15" s="240">
        <v>-0.55544731386491897</v>
      </c>
      <c r="X15" s="240">
        <f t="shared" si="0"/>
        <v>-2.5321126860132326E-2</v>
      </c>
    </row>
    <row r="16" spans="1:24" ht="12" customHeight="1">
      <c r="K16" s="223" t="s">
        <v>32</v>
      </c>
      <c r="L16" s="231">
        <v>7400.25</v>
      </c>
      <c r="M16" s="234">
        <v>0.26034641324340879</v>
      </c>
      <c r="N16" s="234">
        <v>5.6342955598302005E-3</v>
      </c>
      <c r="P16" s="235" t="s">
        <v>33</v>
      </c>
      <c r="Q16" s="236">
        <v>13844.5</v>
      </c>
      <c r="R16" s="234">
        <v>0.55671621652011605</v>
      </c>
      <c r="S16" s="237">
        <v>1.2125352382516353E-2</v>
      </c>
      <c r="U16" s="246" t="s">
        <v>273</v>
      </c>
      <c r="V16" s="239">
        <v>76.791799999999995</v>
      </c>
      <c r="W16" s="240">
        <v>-0.48935331918596969</v>
      </c>
      <c r="X16" s="240">
        <f t="shared" si="0"/>
        <v>0.11394817847123284</v>
      </c>
    </row>
    <row r="17" spans="11:24" ht="12" customHeight="1">
      <c r="K17" s="223" t="s">
        <v>35</v>
      </c>
      <c r="L17" s="231">
        <v>51524.25</v>
      </c>
      <c r="M17" s="234">
        <v>0.16585999972847132</v>
      </c>
      <c r="N17" s="234">
        <v>3.9228789973119987E-2</v>
      </c>
      <c r="P17" s="235" t="s">
        <v>36</v>
      </c>
      <c r="Q17" s="236">
        <v>16516.75</v>
      </c>
      <c r="R17" s="234">
        <v>0.5446897854591024</v>
      </c>
      <c r="S17" s="237">
        <v>1.4465774420450501E-2</v>
      </c>
      <c r="U17" s="246" t="s">
        <v>272</v>
      </c>
      <c r="V17" s="239">
        <v>86.370360000000005</v>
      </c>
      <c r="W17" s="240">
        <v>-0.44245865863032408</v>
      </c>
      <c r="X17" s="240">
        <f t="shared" si="0"/>
        <v>0.12473415130261323</v>
      </c>
    </row>
    <row r="18" spans="11:24" ht="12" customHeight="1">
      <c r="K18" s="223" t="s">
        <v>37</v>
      </c>
      <c r="L18" s="231">
        <v>64480.75</v>
      </c>
      <c r="M18" s="234">
        <v>5.1075514202720829E-2</v>
      </c>
      <c r="N18" s="234">
        <v>4.909342298159132E-2</v>
      </c>
      <c r="P18" s="235" t="s">
        <v>38</v>
      </c>
      <c r="Q18" s="236">
        <v>76565.25</v>
      </c>
      <c r="R18" s="234">
        <v>0.40025256219869942</v>
      </c>
      <c r="S18" s="237">
        <v>6.7057722308892356E-2</v>
      </c>
      <c r="U18" s="246" t="s">
        <v>271</v>
      </c>
      <c r="V18" s="239">
        <v>81.118724999999998</v>
      </c>
      <c r="W18" s="240">
        <v>-0.43381637214930224</v>
      </c>
      <c r="X18" s="240">
        <f t="shared" si="0"/>
        <v>-6.0803671537319137E-2</v>
      </c>
    </row>
    <row r="19" spans="11:24" ht="12" customHeight="1">
      <c r="K19" s="223" t="s">
        <v>39</v>
      </c>
      <c r="L19" s="231">
        <v>527</v>
      </c>
      <c r="M19" s="234">
        <v>0.32412060301507539</v>
      </c>
      <c r="N19" s="234">
        <v>4.0123965542117031E-4</v>
      </c>
      <c r="P19" s="235" t="s">
        <v>40</v>
      </c>
      <c r="Q19" s="236">
        <v>64520.25</v>
      </c>
      <c r="R19" s="234">
        <v>0.41090164400456586</v>
      </c>
      <c r="S19" s="237">
        <v>5.6508416126118732E-2</v>
      </c>
      <c r="U19" s="238" t="s">
        <v>309</v>
      </c>
      <c r="V19" s="239">
        <v>84.836200000000005</v>
      </c>
      <c r="W19" s="240">
        <v>-0.41899999999999998</v>
      </c>
      <c r="X19" s="240">
        <f t="shared" si="0"/>
        <v>4.5827581732824418E-2</v>
      </c>
    </row>
    <row r="20" spans="11:24" ht="12" customHeight="1">
      <c r="K20" s="223" t="s">
        <v>42</v>
      </c>
      <c r="L20" s="231">
        <v>9153.75</v>
      </c>
      <c r="M20" s="234">
        <v>0.30321042141230059</v>
      </c>
      <c r="N20" s="234">
        <v>6.9693500869289137E-3</v>
      </c>
      <c r="P20" s="235" t="s">
        <v>43</v>
      </c>
      <c r="Q20" s="236">
        <v>205574</v>
      </c>
      <c r="R20" s="234">
        <v>0.38320964062952068</v>
      </c>
      <c r="S20" s="237">
        <v>0.18004674713304322</v>
      </c>
      <c r="U20" s="243" t="s">
        <v>288</v>
      </c>
      <c r="V20" s="239">
        <v>88.342100000000002</v>
      </c>
      <c r="W20" s="240">
        <v>-0.46300000000000002</v>
      </c>
      <c r="X20" s="240">
        <f t="shared" si="0"/>
        <v>4.1325519059080884E-2</v>
      </c>
    </row>
    <row r="21" spans="11:24" ht="12" customHeight="1">
      <c r="K21" s="223" t="s">
        <v>44</v>
      </c>
      <c r="L21" s="231">
        <v>11375.5</v>
      </c>
      <c r="M21" s="234">
        <v>0.70803303303303311</v>
      </c>
      <c r="N21" s="234">
        <v>8.6609140422078228E-3</v>
      </c>
      <c r="P21" s="235" t="s">
        <v>45</v>
      </c>
      <c r="Q21" s="236">
        <v>98853.75</v>
      </c>
      <c r="R21" s="234">
        <v>0.41255562128655576</v>
      </c>
      <c r="S21" s="237">
        <v>8.6578536825683547E-2</v>
      </c>
      <c r="U21" s="243" t="s">
        <v>287</v>
      </c>
      <c r="V21" s="239">
        <v>88.698599999999999</v>
      </c>
      <c r="W21" s="240">
        <v>-0.40300000000000002</v>
      </c>
      <c r="X21" s="240">
        <f t="shared" si="0"/>
        <v>4.0354485573694809E-3</v>
      </c>
    </row>
    <row r="22" spans="11:24" ht="12" customHeight="1">
      <c r="K22" s="223" t="s">
        <v>27</v>
      </c>
      <c r="L22" s="231">
        <v>103647.75</v>
      </c>
      <c r="M22" s="234">
        <v>0.65989375808745332</v>
      </c>
      <c r="N22" s="234">
        <v>7.8913828264097916E-2</v>
      </c>
      <c r="P22" s="235" t="s">
        <v>46</v>
      </c>
      <c r="Q22" s="236">
        <v>10925.5</v>
      </c>
      <c r="R22" s="234">
        <v>9.7202137061139116E-2</v>
      </c>
      <c r="S22" s="237">
        <v>9.5688206475627452E-3</v>
      </c>
      <c r="U22" s="243" t="s">
        <v>278</v>
      </c>
      <c r="V22" s="239">
        <v>86.123699999999999</v>
      </c>
      <c r="W22" s="240">
        <v>-0.13367177216915205</v>
      </c>
      <c r="X22" s="240">
        <f t="shared" si="0"/>
        <v>-2.9029770481157513E-2</v>
      </c>
    </row>
    <row r="23" spans="11:24" ht="12" customHeight="1">
      <c r="K23" s="223" t="s">
        <v>47</v>
      </c>
      <c r="L23" s="231">
        <v>23930.25</v>
      </c>
      <c r="M23" s="234">
        <v>0.17539072860693339</v>
      </c>
      <c r="N23" s="234">
        <v>1.8219668432907895E-2</v>
      </c>
      <c r="P23" s="235" t="s">
        <v>48</v>
      </c>
      <c r="Q23" s="236">
        <v>8433.75</v>
      </c>
      <c r="R23" s="234">
        <v>0.52305233503088111</v>
      </c>
      <c r="S23" s="237">
        <v>7.3864849330815335E-3</v>
      </c>
      <c r="U23" s="243" t="s">
        <v>277</v>
      </c>
      <c r="V23" s="239">
        <v>80.461399999999998</v>
      </c>
      <c r="W23" s="240">
        <v>0.28465161838061698</v>
      </c>
      <c r="X23" s="240">
        <f t="shared" si="0"/>
        <v>-6.5746130275406212E-2</v>
      </c>
    </row>
    <row r="24" spans="11:24" ht="12" customHeight="1">
      <c r="K24" s="223" t="s">
        <v>29</v>
      </c>
      <c r="L24" s="231">
        <v>106329.5</v>
      </c>
      <c r="M24" s="234">
        <v>0.99530679417074186</v>
      </c>
      <c r="N24" s="234">
        <v>8.0955620381604032E-2</v>
      </c>
      <c r="P24" s="235" t="s">
        <v>49</v>
      </c>
      <c r="Q24" s="236">
        <v>8676.5</v>
      </c>
      <c r="R24" s="234">
        <v>0.38984109694367919</v>
      </c>
      <c r="S24" s="237">
        <v>7.5990913320743356E-3</v>
      </c>
      <c r="U24" s="246" t="s">
        <v>245</v>
      </c>
      <c r="V24" s="239">
        <v>83.302475000000001</v>
      </c>
      <c r="W24" s="240">
        <v>0.28710554786268028</v>
      </c>
      <c r="X24" s="240">
        <f t="shared" si="0"/>
        <v>3.5309788296002953E-2</v>
      </c>
    </row>
    <row r="25" spans="11:24" ht="12" customHeight="1">
      <c r="K25" s="223" t="s">
        <v>50</v>
      </c>
      <c r="L25" s="231">
        <v>17819.5</v>
      </c>
      <c r="M25" s="234">
        <v>0.29904355052706788</v>
      </c>
      <c r="N25" s="234">
        <v>1.3567153775668965E-2</v>
      </c>
      <c r="P25" s="235" t="s">
        <v>51</v>
      </c>
      <c r="Q25" s="236">
        <v>5110</v>
      </c>
      <c r="R25" s="234">
        <v>0.21222185320491538</v>
      </c>
      <c r="S25" s="237">
        <v>4.4754632290554784E-3</v>
      </c>
      <c r="U25" s="246" t="s">
        <v>276</v>
      </c>
      <c r="V25" s="239">
        <v>86.104550000000003</v>
      </c>
      <c r="W25" s="240">
        <v>0.17442093604995312</v>
      </c>
      <c r="X25" s="240">
        <f t="shared" si="0"/>
        <v>3.3637355912894629E-2</v>
      </c>
    </row>
    <row r="26" spans="11:24" ht="12" customHeight="1">
      <c r="K26" s="223" t="s">
        <v>52</v>
      </c>
      <c r="L26" s="231">
        <v>16269.75</v>
      </c>
      <c r="M26" s="234">
        <v>0.48944010106743319</v>
      </c>
      <c r="N26" s="234">
        <v>1.2387227483469801E-2</v>
      </c>
      <c r="P26" s="235" t="s">
        <v>53</v>
      </c>
      <c r="Q26" s="236">
        <v>5778.75</v>
      </c>
      <c r="R26" s="234">
        <v>0.38738836070296756</v>
      </c>
      <c r="S26" s="237">
        <v>5.0611708678873473E-3</v>
      </c>
      <c r="U26" s="246" t="s">
        <v>275</v>
      </c>
      <c r="V26" s="239">
        <v>92.137640000000005</v>
      </c>
      <c r="W26" s="240">
        <v>0.30271382571917616</v>
      </c>
      <c r="X26" s="240">
        <f t="shared" si="0"/>
        <v>7.0067028978143542E-2</v>
      </c>
    </row>
    <row r="27" spans="11:24" ht="12" customHeight="1">
      <c r="K27" s="223" t="s">
        <v>21</v>
      </c>
      <c r="L27" s="231">
        <v>160345.75</v>
      </c>
      <c r="M27" s="234">
        <v>0.59339045907953536</v>
      </c>
      <c r="N27" s="234">
        <v>0.12208173335531142</v>
      </c>
      <c r="P27" s="235" t="s">
        <v>54</v>
      </c>
      <c r="Q27" s="236">
        <v>10553.5</v>
      </c>
      <c r="R27" s="234">
        <v>0.32064020422464723</v>
      </c>
      <c r="S27" s="237">
        <v>9.2430139310835588E-3</v>
      </c>
      <c r="U27" s="246" t="s">
        <v>274</v>
      </c>
      <c r="V27" s="248">
        <v>94.471450000000004</v>
      </c>
      <c r="W27" s="240">
        <v>0.370410141198528</v>
      </c>
      <c r="X27" s="240">
        <f t="shared" si="0"/>
        <v>2.5329604708781428E-2</v>
      </c>
    </row>
    <row r="28" spans="11:24" ht="12" customHeight="1">
      <c r="K28" s="223" t="s">
        <v>55</v>
      </c>
      <c r="L28" s="231">
        <v>523.75</v>
      </c>
      <c r="M28" s="234">
        <v>0.54407429245283034</v>
      </c>
      <c r="N28" s="234">
        <v>3.9876521731847808E-4</v>
      </c>
      <c r="P28" s="235" t="s">
        <v>56</v>
      </c>
      <c r="Q28" s="236">
        <v>15457</v>
      </c>
      <c r="R28" s="234">
        <v>0.40758751320438558</v>
      </c>
      <c r="S28" s="237">
        <v>1.3537619399512823E-2</v>
      </c>
      <c r="U28" s="243" t="s">
        <v>273</v>
      </c>
      <c r="V28" s="249">
        <v>92.290424999999999</v>
      </c>
      <c r="W28" s="250">
        <v>0.20182734473429753</v>
      </c>
      <c r="X28" s="240">
        <f t="shared" si="0"/>
        <v>-2.3086604471509675E-2</v>
      </c>
    </row>
    <row r="29" spans="11:24" ht="12" customHeight="1">
      <c r="K29" s="223" t="s">
        <v>57</v>
      </c>
      <c r="L29" s="231">
        <v>1450.75</v>
      </c>
      <c r="M29" s="234">
        <v>0.23594309081615261</v>
      </c>
      <c r="N29" s="234">
        <v>1.104551100763307E-3</v>
      </c>
      <c r="P29" s="235" t="s">
        <v>58</v>
      </c>
      <c r="Q29" s="236">
        <v>34222.25</v>
      </c>
      <c r="R29" s="234">
        <v>0.54220969428221211</v>
      </c>
      <c r="S29" s="237">
        <v>2.9972685223198403E-2</v>
      </c>
      <c r="U29" s="243" t="s">
        <v>272</v>
      </c>
      <c r="V29" s="249">
        <v>109.2</v>
      </c>
      <c r="W29" s="250">
        <v>0.26500000000000001</v>
      </c>
      <c r="X29" s="240">
        <f t="shared" si="0"/>
        <v>0.18322133634122939</v>
      </c>
    </row>
    <row r="30" spans="11:24" ht="12" customHeight="1">
      <c r="P30" s="235" t="s">
        <v>59</v>
      </c>
      <c r="Q30" s="236">
        <v>73246.75</v>
      </c>
      <c r="R30" s="234">
        <v>0.4736768510806102</v>
      </c>
      <c r="S30" s="237">
        <v>6.4151298683526287E-2</v>
      </c>
      <c r="U30" s="141" t="s">
        <v>271</v>
      </c>
      <c r="V30" s="205">
        <v>103.0175</v>
      </c>
      <c r="W30" s="119">
        <v>0.27</v>
      </c>
      <c r="X30" s="240">
        <f t="shared" si="0"/>
        <v>-5.6616300366300387E-2</v>
      </c>
    </row>
    <row r="31" spans="11:24" ht="12" customHeight="1">
      <c r="K31" s="218" t="s">
        <v>258</v>
      </c>
      <c r="P31" s="235" t="s">
        <v>61</v>
      </c>
      <c r="Q31" s="236">
        <v>14529.25</v>
      </c>
      <c r="R31" s="234">
        <v>0.5054033611704003</v>
      </c>
      <c r="S31" s="237">
        <v>1.2725073213454854E-2</v>
      </c>
      <c r="U31" s="257" t="s">
        <v>394</v>
      </c>
      <c r="V31" s="258">
        <v>110.0468</v>
      </c>
      <c r="W31" s="259">
        <v>0.29699999999999999</v>
      </c>
      <c r="X31" s="240">
        <f t="shared" si="0"/>
        <v>6.8234037906180989E-2</v>
      </c>
    </row>
    <row r="32" spans="11:24" ht="12" customHeight="1">
      <c r="K32" s="227"/>
      <c r="L32" s="228" t="s">
        <v>255</v>
      </c>
      <c r="M32" s="227" t="s">
        <v>254</v>
      </c>
      <c r="N32" s="228" t="s">
        <v>253</v>
      </c>
      <c r="P32" s="235" t="s">
        <v>62</v>
      </c>
      <c r="Q32" s="236">
        <v>12727.75</v>
      </c>
      <c r="R32" s="234">
        <v>0.5294467543079624</v>
      </c>
      <c r="S32" s="237">
        <v>1.1147275364698799E-2</v>
      </c>
      <c r="U32" s="260" t="s">
        <v>288</v>
      </c>
      <c r="V32" s="261">
        <v>120.90170000000001</v>
      </c>
      <c r="W32" s="259">
        <v>0.36899999999999999</v>
      </c>
      <c r="X32" s="240">
        <f t="shared" si="0"/>
        <v>9.8638942704376786E-2</v>
      </c>
    </row>
    <row r="33" spans="11:24" ht="12" customHeight="1">
      <c r="K33" s="223" t="s">
        <v>257</v>
      </c>
      <c r="L33" s="231">
        <v>1122185.5</v>
      </c>
      <c r="M33" s="234">
        <v>0.45218118568981325</v>
      </c>
      <c r="N33" s="234">
        <v>1</v>
      </c>
      <c r="P33" s="235" t="s">
        <v>63</v>
      </c>
      <c r="Q33" s="236">
        <v>25999</v>
      </c>
      <c r="R33" s="234">
        <v>0.53585775047258988</v>
      </c>
      <c r="S33" s="237">
        <v>2.277056134876974E-2</v>
      </c>
      <c r="U33" s="260" t="s">
        <v>287</v>
      </c>
      <c r="V33" s="258">
        <v>131.34295</v>
      </c>
      <c r="W33" s="259">
        <v>0.48077816335319845</v>
      </c>
      <c r="X33" s="240">
        <f t="shared" si="0"/>
        <v>8.6361482096612319E-2</v>
      </c>
    </row>
    <row r="34" spans="11:24" ht="12" customHeight="1">
      <c r="K34" s="223" t="s">
        <v>64</v>
      </c>
      <c r="L34" s="231">
        <v>212731.75</v>
      </c>
      <c r="M34" s="234">
        <v>0.30613965933692144</v>
      </c>
      <c r="N34" s="234">
        <v>0.18956914877264053</v>
      </c>
      <c r="P34" s="235" t="s">
        <v>65</v>
      </c>
      <c r="Q34" s="236">
        <v>106338.5</v>
      </c>
      <c r="R34" s="234">
        <v>0.54670582211904883</v>
      </c>
      <c r="S34" s="237">
        <v>9.3133864301940497E-2</v>
      </c>
    </row>
    <row r="35" spans="11:24" ht="12" customHeight="1">
      <c r="K35" s="223" t="s">
        <v>66</v>
      </c>
      <c r="L35" s="231">
        <v>848712.25</v>
      </c>
      <c r="M35" s="234">
        <v>0.50004922324482459</v>
      </c>
      <c r="N35" s="234">
        <v>0.75630299090480135</v>
      </c>
      <c r="P35" s="235" t="s">
        <v>67</v>
      </c>
      <c r="Q35" s="236">
        <v>52733.75</v>
      </c>
      <c r="R35" s="234">
        <v>0.47335548005677319</v>
      </c>
      <c r="S35" s="237">
        <v>4.6185510578317872E-2</v>
      </c>
    </row>
    <row r="36" spans="11:24" ht="12" customHeight="1">
      <c r="K36" s="223" t="s">
        <v>68</v>
      </c>
      <c r="L36" s="231">
        <v>60741.5</v>
      </c>
      <c r="M36" s="234">
        <v>0.37740825063947891</v>
      </c>
      <c r="N36" s="234">
        <v>5.4127860322558077E-2</v>
      </c>
      <c r="P36" s="235" t="s">
        <v>69</v>
      </c>
      <c r="Q36" s="236">
        <v>10763</v>
      </c>
      <c r="R36" s="234">
        <v>0.37458492975734359</v>
      </c>
      <c r="S36" s="237">
        <v>9.426499165229767E-3</v>
      </c>
    </row>
    <row r="37" spans="11:24" ht="12" customHeight="1">
      <c r="P37" s="235" t="s">
        <v>70</v>
      </c>
      <c r="Q37" s="236">
        <v>5254</v>
      </c>
      <c r="R37" s="234">
        <v>0.31120539056650864</v>
      </c>
      <c r="S37" s="237">
        <v>4.6015819580151624E-3</v>
      </c>
    </row>
    <row r="38" spans="11:24" ht="12" customHeight="1">
      <c r="K38" s="218" t="s">
        <v>256</v>
      </c>
      <c r="P38" s="235" t="s">
        <v>72</v>
      </c>
      <c r="Q38" s="236">
        <v>2712</v>
      </c>
      <c r="R38" s="234">
        <v>0.50216018610834157</v>
      </c>
      <c r="S38" s="237">
        <v>2.3752360620740618E-3</v>
      </c>
    </row>
    <row r="39" spans="11:24" ht="12" customHeight="1">
      <c r="K39" s="227"/>
      <c r="L39" s="228" t="s">
        <v>255</v>
      </c>
      <c r="M39" s="227" t="s">
        <v>254</v>
      </c>
      <c r="N39" s="228" t="s">
        <v>253</v>
      </c>
      <c r="P39" s="235" t="s">
        <v>73</v>
      </c>
      <c r="Q39" s="236">
        <v>3334</v>
      </c>
      <c r="R39" s="234">
        <v>0.49466511252577794</v>
      </c>
      <c r="S39" s="237">
        <v>2.9199989052193665E-3</v>
      </c>
    </row>
    <row r="40" spans="11:24" ht="12" customHeight="1">
      <c r="K40" s="223" t="s">
        <v>265</v>
      </c>
      <c r="L40" s="251">
        <v>1141781.25</v>
      </c>
      <c r="M40" s="237">
        <v>0.45357441575355284</v>
      </c>
      <c r="N40" s="237">
        <v>1</v>
      </c>
      <c r="P40" s="235" t="s">
        <v>74</v>
      </c>
      <c r="Q40" s="236">
        <v>13553.25</v>
      </c>
      <c r="R40" s="234">
        <v>0.46762788582319059</v>
      </c>
      <c r="S40" s="237">
        <v>1.1870268494950324E-2</v>
      </c>
    </row>
    <row r="41" spans="11:24" ht="12" customHeight="1">
      <c r="K41" s="223" t="s">
        <v>251</v>
      </c>
      <c r="L41" s="251">
        <v>75144.5</v>
      </c>
      <c r="M41" s="237">
        <v>0.51856769286109761</v>
      </c>
      <c r="N41" s="237">
        <v>6.5813394641048795E-2</v>
      </c>
      <c r="P41" s="235" t="s">
        <v>76</v>
      </c>
      <c r="Q41" s="236">
        <v>21076.5</v>
      </c>
      <c r="R41" s="234">
        <v>0.56166180109956865</v>
      </c>
      <c r="S41" s="237">
        <v>1.8459315214713851E-2</v>
      </c>
    </row>
    <row r="42" spans="11:24" ht="12" customHeight="1">
      <c r="K42" s="223" t="s">
        <v>250</v>
      </c>
      <c r="L42" s="251">
        <v>523906.5</v>
      </c>
      <c r="M42" s="237">
        <v>0.40101656008304909</v>
      </c>
      <c r="N42" s="237">
        <v>0.45885015190081285</v>
      </c>
      <c r="P42" s="235" t="s">
        <v>78</v>
      </c>
      <c r="Q42" s="236">
        <v>7324.25</v>
      </c>
      <c r="R42" s="234">
        <v>0.50971884404501799</v>
      </c>
      <c r="S42" s="237">
        <v>6.4147576429372964E-3</v>
      </c>
    </row>
    <row r="43" spans="11:24" ht="12" customHeight="1">
      <c r="K43" s="223" t="s">
        <v>249</v>
      </c>
      <c r="L43" s="251">
        <v>159675.5</v>
      </c>
      <c r="M43" s="237">
        <v>0.47136525312839783</v>
      </c>
      <c r="N43" s="237">
        <v>0.13984771601390372</v>
      </c>
      <c r="P43" s="235" t="s">
        <v>80</v>
      </c>
      <c r="Q43" s="236">
        <v>3544.25</v>
      </c>
      <c r="R43" s="234">
        <v>0.49307018282921877</v>
      </c>
      <c r="S43" s="237">
        <v>3.1041410077455728E-3</v>
      </c>
    </row>
    <row r="44" spans="11:24" ht="12" customHeight="1">
      <c r="K44" s="223" t="s">
        <v>248</v>
      </c>
      <c r="L44" s="251">
        <v>213816</v>
      </c>
      <c r="M44" s="237">
        <v>0.50968015251006138</v>
      </c>
      <c r="N44" s="237">
        <v>0.18726529271697184</v>
      </c>
      <c r="P44" s="235" t="s">
        <v>82</v>
      </c>
      <c r="Q44" s="236">
        <v>7325.5</v>
      </c>
      <c r="R44" s="234">
        <v>0.43143270282945112</v>
      </c>
      <c r="S44" s="237">
        <v>6.415852423570627E-3</v>
      </c>
    </row>
    <row r="45" spans="11:24" ht="12" customHeight="1">
      <c r="K45" s="223" t="s">
        <v>247</v>
      </c>
      <c r="L45" s="251">
        <v>68184.75</v>
      </c>
      <c r="M45" s="237">
        <v>0.48423248888753445</v>
      </c>
      <c r="N45" s="237">
        <v>5.9717875030790707E-2</v>
      </c>
      <c r="P45" s="235" t="s">
        <v>84</v>
      </c>
      <c r="Q45" s="236">
        <v>6424.25</v>
      </c>
      <c r="R45" s="234">
        <v>0.32387792111445401</v>
      </c>
      <c r="S45" s="237">
        <v>5.6265155869392666E-3</v>
      </c>
    </row>
    <row r="46" spans="11:24" ht="12" customHeight="1">
      <c r="K46" s="223" t="s">
        <v>246</v>
      </c>
      <c r="L46" s="251">
        <v>101054</v>
      </c>
      <c r="M46" s="237">
        <v>0.53166889978840937</v>
      </c>
      <c r="N46" s="237">
        <v>8.8505569696472067E-2</v>
      </c>
      <c r="P46" s="235" t="s">
        <v>86</v>
      </c>
      <c r="Q46" s="236">
        <v>2890.75</v>
      </c>
      <c r="R46" s="234">
        <v>0.46219018715225091</v>
      </c>
      <c r="S46" s="237">
        <v>2.531789692640337E-3</v>
      </c>
    </row>
    <row r="47" spans="11:24" ht="12" customHeight="1">
      <c r="L47" s="252"/>
      <c r="M47" s="253"/>
      <c r="N47" s="253"/>
      <c r="P47" s="235" t="s">
        <v>87</v>
      </c>
      <c r="Q47" s="236">
        <v>45039</v>
      </c>
      <c r="R47" s="234">
        <v>0.62749604318886454</v>
      </c>
      <c r="S47" s="237">
        <v>3.9446259955661388E-2</v>
      </c>
    </row>
    <row r="48" spans="11:24" ht="12" customHeight="1">
      <c r="K48" s="297" t="s">
        <v>373</v>
      </c>
      <c r="L48" s="297"/>
      <c r="M48" s="297"/>
      <c r="N48" s="297"/>
      <c r="P48" s="235" t="s">
        <v>88</v>
      </c>
      <c r="Q48" s="236">
        <v>6040</v>
      </c>
      <c r="R48" s="234">
        <v>0.40694153272769618</v>
      </c>
      <c r="S48" s="237">
        <v>5.2899800202534418E-3</v>
      </c>
    </row>
    <row r="49" spans="1:19" ht="12" customHeight="1">
      <c r="K49" s="297"/>
      <c r="L49" s="297"/>
      <c r="M49" s="297"/>
      <c r="N49" s="297"/>
      <c r="P49" s="235" t="s">
        <v>89</v>
      </c>
      <c r="Q49" s="236">
        <v>6519.75</v>
      </c>
      <c r="R49" s="234">
        <v>0.50127797734180701</v>
      </c>
      <c r="S49" s="237">
        <v>5.7101568273257245E-3</v>
      </c>
    </row>
    <row r="50" spans="1:19" ht="12" customHeight="1">
      <c r="K50" s="297"/>
      <c r="L50" s="297"/>
      <c r="M50" s="297"/>
      <c r="N50" s="297"/>
      <c r="P50" s="235" t="s">
        <v>90</v>
      </c>
      <c r="Q50" s="236">
        <v>13199.5</v>
      </c>
      <c r="R50" s="234">
        <v>0.51335702820454032</v>
      </c>
      <c r="S50" s="237">
        <v>1.1560445575717766E-2</v>
      </c>
    </row>
    <row r="51" spans="1:19" ht="12" customHeight="1">
      <c r="K51" s="297"/>
      <c r="L51" s="297"/>
      <c r="M51" s="297"/>
      <c r="N51" s="297"/>
      <c r="P51" s="235" t="s">
        <v>91</v>
      </c>
      <c r="Q51" s="236">
        <v>6758.5</v>
      </c>
      <c r="R51" s="234">
        <v>0.4289187703496975</v>
      </c>
      <c r="S51" s="237">
        <v>5.9192599282918684E-3</v>
      </c>
    </row>
    <row r="52" spans="1:19" ht="12" customHeight="1">
      <c r="K52" s="297"/>
      <c r="L52" s="297"/>
      <c r="M52" s="297"/>
      <c r="N52" s="297"/>
      <c r="P52" s="235" t="s">
        <v>92</v>
      </c>
      <c r="Q52" s="236">
        <v>5805</v>
      </c>
      <c r="R52" s="234">
        <v>0.39791937581274373</v>
      </c>
      <c r="S52" s="237">
        <v>5.0841612611872899E-3</v>
      </c>
    </row>
    <row r="53" spans="1:19" ht="12" customHeight="1">
      <c r="K53" s="297"/>
      <c r="L53" s="297"/>
      <c r="M53" s="297"/>
      <c r="N53" s="297"/>
      <c r="P53" s="235" t="s">
        <v>93</v>
      </c>
      <c r="Q53" s="236">
        <v>8788</v>
      </c>
      <c r="R53" s="234">
        <v>0.5861670637499099</v>
      </c>
      <c r="S53" s="237">
        <v>7.6967457645674246E-3</v>
      </c>
    </row>
    <row r="54" spans="1:19" ht="12" customHeight="1">
      <c r="K54" s="254"/>
      <c r="P54" s="235" t="s">
        <v>94</v>
      </c>
      <c r="Q54" s="236">
        <v>8904.25</v>
      </c>
      <c r="R54" s="234">
        <v>0.36526372278442198</v>
      </c>
      <c r="S54" s="237">
        <v>7.7985603634671699E-3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2142E-6BEA-48F0-9DA5-1FDA6AEBC1D7}">
  <dimension ref="A1:X999"/>
  <sheetViews>
    <sheetView workbookViewId="0">
      <selection activeCell="E12" sqref="E12"/>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396</v>
      </c>
    </row>
    <row r="2" spans="1:24" ht="12" customHeight="1"/>
    <row r="3" spans="1:24" ht="16.2">
      <c r="A3" s="296" t="s">
        <v>397</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6">
        <v>1209017</v>
      </c>
      <c r="C7" s="232">
        <v>0.36856227988629442</v>
      </c>
      <c r="D7" s="226"/>
      <c r="E7" s="223" t="s">
        <v>257</v>
      </c>
      <c r="F7" s="231">
        <v>1023597.25</v>
      </c>
      <c r="G7" s="232">
        <v>0.32226181526004805</v>
      </c>
      <c r="K7" s="233" t="s">
        <v>257</v>
      </c>
      <c r="L7" s="231">
        <v>1209017</v>
      </c>
      <c r="M7" s="234">
        <v>0.36856227988629442</v>
      </c>
      <c r="N7" s="234">
        <v>1.0000000000000002</v>
      </c>
      <c r="P7" s="235" t="s">
        <v>261</v>
      </c>
      <c r="Q7" s="236">
        <v>1044225.25</v>
      </c>
      <c r="R7" s="234">
        <v>0.32681957589686328</v>
      </c>
      <c r="S7" s="237">
        <v>1</v>
      </c>
      <c r="U7" s="238" t="s">
        <v>289</v>
      </c>
      <c r="V7" s="239">
        <v>145.93357499999999</v>
      </c>
      <c r="W7" s="240">
        <v>0.19707931450780203</v>
      </c>
      <c r="X7" s="241" t="s">
        <v>371</v>
      </c>
    </row>
    <row r="8" spans="1:24" ht="12" customHeight="1">
      <c r="A8" s="255" t="s">
        <v>14</v>
      </c>
      <c r="B8" s="236">
        <v>199234.5</v>
      </c>
      <c r="C8" s="232">
        <v>0.18429476224584729</v>
      </c>
      <c r="D8" s="226"/>
      <c r="E8" s="242" t="s">
        <v>64</v>
      </c>
      <c r="F8" s="231">
        <v>211712.5</v>
      </c>
      <c r="G8" s="232">
        <v>0.2778417398625963</v>
      </c>
      <c r="K8" s="223" t="s">
        <v>12</v>
      </c>
      <c r="L8" s="231">
        <v>106330.75</v>
      </c>
      <c r="M8" s="234">
        <v>0.75366340389388697</v>
      </c>
      <c r="N8" s="234">
        <v>8.794810163959646E-2</v>
      </c>
      <c r="P8" s="235" t="s">
        <v>13</v>
      </c>
      <c r="Q8" s="236">
        <v>31406</v>
      </c>
      <c r="R8" s="234">
        <v>0.3659385227631049</v>
      </c>
      <c r="S8" s="237">
        <v>3.0075886404777132E-2</v>
      </c>
      <c r="U8" s="243" t="s">
        <v>288</v>
      </c>
      <c r="V8" s="239">
        <v>164.58605</v>
      </c>
      <c r="W8" s="240">
        <v>0.18652110245515696</v>
      </c>
      <c r="X8" s="240">
        <f>V8/V7-1</f>
        <v>0.12781482945237244</v>
      </c>
    </row>
    <row r="9" spans="1:24" ht="13.5" customHeight="1">
      <c r="A9" s="255" t="s">
        <v>21</v>
      </c>
      <c r="B9" s="236">
        <v>146451.5</v>
      </c>
      <c r="C9" s="244">
        <v>0.33292831658657351</v>
      </c>
      <c r="D9" s="226"/>
      <c r="E9" s="242" t="s">
        <v>66</v>
      </c>
      <c r="F9" s="231">
        <v>753288.25</v>
      </c>
      <c r="G9" s="232">
        <v>0.33770466330444671</v>
      </c>
      <c r="K9" s="223" t="s">
        <v>15</v>
      </c>
      <c r="L9" s="231">
        <v>144651.25</v>
      </c>
      <c r="M9" s="234">
        <v>0.89621383181980563</v>
      </c>
      <c r="N9" s="234">
        <v>0.11964368573808309</v>
      </c>
      <c r="P9" s="235" t="s">
        <v>16</v>
      </c>
      <c r="Q9" s="236">
        <v>3248.75</v>
      </c>
      <c r="R9" s="234">
        <v>0.49230592558566832</v>
      </c>
      <c r="S9" s="237">
        <v>3.1111582486633032E-3</v>
      </c>
      <c r="U9" s="238" t="s">
        <v>392</v>
      </c>
      <c r="V9" s="239">
        <v>148.58313999999999</v>
      </c>
      <c r="W9" s="240">
        <v>-5.5818424591540405E-2</v>
      </c>
      <c r="X9" s="240">
        <f t="shared" ref="X9:X32" si="0">V9/V8-1</f>
        <v>-9.7231265954800028E-2</v>
      </c>
    </row>
    <row r="10" spans="1:24" ht="12" customHeight="1">
      <c r="A10" s="255" t="s">
        <v>15</v>
      </c>
      <c r="B10" s="236">
        <v>144651.25</v>
      </c>
      <c r="C10" s="244">
        <v>0.89621383181980563</v>
      </c>
      <c r="D10" s="226"/>
      <c r="E10" s="242" t="s">
        <v>68</v>
      </c>
      <c r="F10" s="231">
        <v>58596.5</v>
      </c>
      <c r="G10" s="232">
        <v>0.29277184854251126</v>
      </c>
      <c r="K10" s="223" t="s">
        <v>17</v>
      </c>
      <c r="L10" s="231">
        <v>70751.25</v>
      </c>
      <c r="M10" s="234">
        <v>0.61685729629671959</v>
      </c>
      <c r="N10" s="234">
        <v>5.8519648607091544E-2</v>
      </c>
      <c r="P10" s="235" t="s">
        <v>18</v>
      </c>
      <c r="Q10" s="236">
        <v>4935</v>
      </c>
      <c r="R10" s="234">
        <v>0.54242850445382085</v>
      </c>
      <c r="S10" s="237">
        <v>4.7259918298279031E-3</v>
      </c>
      <c r="U10" s="243" t="s">
        <v>278</v>
      </c>
      <c r="V10" s="239">
        <v>99.412350000000004</v>
      </c>
      <c r="W10" s="240">
        <v>-0.37403007178869785</v>
      </c>
      <c r="X10" s="240">
        <f t="shared" si="0"/>
        <v>-0.3309311540999873</v>
      </c>
    </row>
    <row r="11" spans="1:24" ht="12" customHeight="1">
      <c r="A11" s="255" t="s">
        <v>12</v>
      </c>
      <c r="B11" s="236">
        <v>106330.75</v>
      </c>
      <c r="C11" s="244">
        <v>0.75366340389388697</v>
      </c>
      <c r="D11" s="226"/>
      <c r="E11" s="226"/>
      <c r="F11" s="226"/>
      <c r="G11" s="226"/>
      <c r="K11" s="223" t="s">
        <v>19</v>
      </c>
      <c r="L11" s="231">
        <v>15784.75</v>
      </c>
      <c r="M11" s="234">
        <v>0.2729123825652191</v>
      </c>
      <c r="N11" s="234">
        <v>1.3055854466893353E-2</v>
      </c>
      <c r="P11" s="235" t="s">
        <v>20</v>
      </c>
      <c r="Q11" s="236">
        <v>14681.25</v>
      </c>
      <c r="R11" s="234">
        <v>0.37726025469640478</v>
      </c>
      <c r="S11" s="237">
        <v>1.4059466575817813E-2</v>
      </c>
      <c r="U11" s="238" t="s">
        <v>393</v>
      </c>
      <c r="V11" s="239">
        <v>62.632824999999997</v>
      </c>
      <c r="W11" s="240">
        <v>-0.57840430906154261</v>
      </c>
      <c r="X11" s="240">
        <f t="shared" si="0"/>
        <v>-0.36996937503237781</v>
      </c>
    </row>
    <row r="12" spans="1:24" ht="12" customHeight="1">
      <c r="A12" s="256" t="s">
        <v>29</v>
      </c>
      <c r="B12" s="236">
        <v>101269.75</v>
      </c>
      <c r="C12" s="244">
        <v>0.86872139799232362</v>
      </c>
      <c r="D12" s="226"/>
      <c r="E12" s="226"/>
      <c r="F12" s="226"/>
      <c r="G12" s="226"/>
      <c r="K12" s="223" t="s">
        <v>22</v>
      </c>
      <c r="L12" s="231">
        <v>77444</v>
      </c>
      <c r="M12" s="234">
        <v>8.124635688082682E-2</v>
      </c>
      <c r="N12" s="234">
        <v>6.4055344134945999E-2</v>
      </c>
      <c r="P12" s="235" t="s">
        <v>23</v>
      </c>
      <c r="Q12" s="236">
        <v>2934.75</v>
      </c>
      <c r="R12" s="234">
        <v>0.36674816625916873</v>
      </c>
      <c r="S12" s="237">
        <v>2.8104568434827639E-3</v>
      </c>
      <c r="U12" s="246" t="s">
        <v>245</v>
      </c>
      <c r="V12" s="239">
        <v>64.720780000000005</v>
      </c>
      <c r="W12" s="240">
        <v>-0.58213837399746615</v>
      </c>
      <c r="X12" s="240">
        <f t="shared" si="0"/>
        <v>3.3336433411713662E-2</v>
      </c>
    </row>
    <row r="13" spans="1:24" ht="12" customHeight="1">
      <c r="A13" s="247"/>
      <c r="K13" s="223" t="s">
        <v>25</v>
      </c>
      <c r="L13" s="231">
        <v>25766.25</v>
      </c>
      <c r="M13" s="234">
        <v>-0.29253928049257638</v>
      </c>
      <c r="N13" s="234">
        <v>2.1311735070722745E-2</v>
      </c>
      <c r="P13" s="235" t="s">
        <v>26</v>
      </c>
      <c r="Q13" s="236">
        <v>4170.25</v>
      </c>
      <c r="R13" s="234">
        <v>0.51219291088749896</v>
      </c>
      <c r="S13" s="237">
        <v>3.9936306845673383E-3</v>
      </c>
      <c r="U13" s="246" t="s">
        <v>276</v>
      </c>
      <c r="V13" s="239">
        <v>73.316599999999994</v>
      </c>
      <c r="W13" s="240">
        <v>-0.5196407385558206</v>
      </c>
      <c r="X13" s="240">
        <f t="shared" si="0"/>
        <v>0.13281391231687856</v>
      </c>
    </row>
    <row r="14" spans="1:24" ht="12" customHeight="1">
      <c r="K14" s="223" t="s">
        <v>14</v>
      </c>
      <c r="L14" s="231">
        <v>199234.5</v>
      </c>
      <c r="M14" s="234">
        <v>0.18429476224584729</v>
      </c>
      <c r="N14" s="234">
        <v>0.16479048681697611</v>
      </c>
      <c r="P14" s="235" t="s">
        <v>28</v>
      </c>
      <c r="Q14" s="236">
        <v>7194.25</v>
      </c>
      <c r="R14" s="234">
        <v>0.45492694271702305</v>
      </c>
      <c r="S14" s="237">
        <v>6.8895575930576283E-3</v>
      </c>
      <c r="U14" s="246" t="s">
        <v>275</v>
      </c>
      <c r="V14" s="239">
        <v>70.727500000000006</v>
      </c>
      <c r="W14" s="240">
        <v>-0.46782846200438666</v>
      </c>
      <c r="X14" s="240">
        <f t="shared" si="0"/>
        <v>-3.5313967096128107E-2</v>
      </c>
    </row>
    <row r="15" spans="1:24" ht="12" customHeight="1">
      <c r="K15" s="223" t="s">
        <v>30</v>
      </c>
      <c r="L15" s="231">
        <v>30829</v>
      </c>
      <c r="M15" s="234">
        <v>0.52768176806531142</v>
      </c>
      <c r="N15" s="234">
        <v>2.5499227885133129E-2</v>
      </c>
      <c r="P15" s="235" t="s">
        <v>31</v>
      </c>
      <c r="Q15" s="236">
        <v>19015.25</v>
      </c>
      <c r="R15" s="234">
        <v>0.45870011315037496</v>
      </c>
      <c r="S15" s="237">
        <v>1.8209912085539015E-2</v>
      </c>
      <c r="U15" s="246" t="s">
        <v>274</v>
      </c>
      <c r="V15" s="239">
        <v>68.936599999999999</v>
      </c>
      <c r="W15" s="240">
        <v>-0.55544731386491897</v>
      </c>
      <c r="X15" s="240">
        <f t="shared" si="0"/>
        <v>-2.5321126860132326E-2</v>
      </c>
    </row>
    <row r="16" spans="1:24" ht="12" customHeight="1">
      <c r="K16" s="223" t="s">
        <v>32</v>
      </c>
      <c r="L16" s="231">
        <v>7450.25</v>
      </c>
      <c r="M16" s="234">
        <v>0.26237980260092342</v>
      </c>
      <c r="N16" s="234">
        <v>6.1622375864028378E-3</v>
      </c>
      <c r="P16" s="235" t="s">
        <v>33</v>
      </c>
      <c r="Q16" s="236">
        <v>12738.25</v>
      </c>
      <c r="R16" s="234">
        <v>0.53145381864085839</v>
      </c>
      <c r="S16" s="237">
        <v>1.2198756925289825E-2</v>
      </c>
      <c r="U16" s="246" t="s">
        <v>273</v>
      </c>
      <c r="V16" s="239">
        <v>76.791799999999995</v>
      </c>
      <c r="W16" s="240">
        <v>-0.48935331918596969</v>
      </c>
      <c r="X16" s="240">
        <f t="shared" si="0"/>
        <v>0.11394817847123284</v>
      </c>
    </row>
    <row r="17" spans="11:24" ht="12" customHeight="1">
      <c r="K17" s="223" t="s">
        <v>35</v>
      </c>
      <c r="L17" s="231">
        <v>50428.75</v>
      </c>
      <c r="M17" s="234">
        <v>0.10580270262862146</v>
      </c>
      <c r="N17" s="234">
        <v>4.1710538396068871E-2</v>
      </c>
      <c r="P17" s="235" t="s">
        <v>36</v>
      </c>
      <c r="Q17" s="236">
        <v>15238.25</v>
      </c>
      <c r="R17" s="234">
        <v>0.41304247032640951</v>
      </c>
      <c r="S17" s="237">
        <v>1.4592876393287751E-2</v>
      </c>
      <c r="U17" s="246" t="s">
        <v>272</v>
      </c>
      <c r="V17" s="239">
        <v>86.370360000000005</v>
      </c>
      <c r="W17" s="240">
        <v>-0.44245865863032408</v>
      </c>
      <c r="X17" s="240">
        <f t="shared" si="0"/>
        <v>0.12473415130261323</v>
      </c>
    </row>
    <row r="18" spans="11:24" ht="12" customHeight="1">
      <c r="K18" s="223" t="s">
        <v>37</v>
      </c>
      <c r="L18" s="231">
        <v>53371.5</v>
      </c>
      <c r="M18" s="234">
        <v>0.17053672765553807</v>
      </c>
      <c r="N18" s="234">
        <v>4.414454056477287E-2</v>
      </c>
      <c r="P18" s="235" t="s">
        <v>38</v>
      </c>
      <c r="Q18" s="236">
        <v>71429.5</v>
      </c>
      <c r="R18" s="234">
        <v>0.30219266862036442</v>
      </c>
      <c r="S18" s="237">
        <v>6.8404302615743109E-2</v>
      </c>
      <c r="U18" s="246" t="s">
        <v>271</v>
      </c>
      <c r="V18" s="239">
        <v>81.118724999999998</v>
      </c>
      <c r="W18" s="240">
        <v>-0.43381637214930224</v>
      </c>
      <c r="X18" s="240">
        <f t="shared" si="0"/>
        <v>-6.0803671537319137E-2</v>
      </c>
    </row>
    <row r="19" spans="11:24" ht="12" customHeight="1">
      <c r="K19" s="223" t="s">
        <v>39</v>
      </c>
      <c r="L19" s="231">
        <v>568.25</v>
      </c>
      <c r="M19" s="234">
        <v>0.24004364429896352</v>
      </c>
      <c r="N19" s="234">
        <v>4.700099336899316E-4</v>
      </c>
      <c r="P19" s="235" t="s">
        <v>40</v>
      </c>
      <c r="Q19" s="236">
        <v>60112</v>
      </c>
      <c r="R19" s="234">
        <v>0.29368405761232741</v>
      </c>
      <c r="S19" s="237">
        <v>5.7566123784116505E-2</v>
      </c>
      <c r="U19" s="238" t="s">
        <v>309</v>
      </c>
      <c r="V19" s="239">
        <v>84.836200000000005</v>
      </c>
      <c r="W19" s="240">
        <v>-0.41899999999999998</v>
      </c>
      <c r="X19" s="240">
        <f t="shared" si="0"/>
        <v>4.5827581732824418E-2</v>
      </c>
    </row>
    <row r="20" spans="11:24" ht="12" customHeight="1">
      <c r="K20" s="223" t="s">
        <v>42</v>
      </c>
      <c r="L20" s="231">
        <v>9395.25</v>
      </c>
      <c r="M20" s="234">
        <v>0.29701466781708374</v>
      </c>
      <c r="N20" s="234">
        <v>7.7709825420155384E-3</v>
      </c>
      <c r="P20" s="235" t="s">
        <v>43</v>
      </c>
      <c r="Q20" s="236">
        <v>188887.75</v>
      </c>
      <c r="R20" s="234">
        <v>0.19890479386735338</v>
      </c>
      <c r="S20" s="237">
        <v>0.18088793581653001</v>
      </c>
      <c r="U20" s="243" t="s">
        <v>288</v>
      </c>
      <c r="V20" s="239">
        <v>88.342100000000002</v>
      </c>
      <c r="W20" s="240">
        <v>-0.46300000000000002</v>
      </c>
      <c r="X20" s="240">
        <f t="shared" si="0"/>
        <v>4.1325519059080884E-2</v>
      </c>
    </row>
    <row r="21" spans="11:24" ht="12" customHeight="1">
      <c r="K21" s="223" t="s">
        <v>44</v>
      </c>
      <c r="L21" s="231">
        <v>10781.25</v>
      </c>
      <c r="M21" s="234">
        <v>0.64148142509135209</v>
      </c>
      <c r="N21" s="234">
        <v>8.9173684075575452E-3</v>
      </c>
      <c r="P21" s="235" t="s">
        <v>45</v>
      </c>
      <c r="Q21" s="236">
        <v>91753</v>
      </c>
      <c r="R21" s="234">
        <v>0.28665533138179455</v>
      </c>
      <c r="S21" s="237">
        <v>8.7867057418885439E-2</v>
      </c>
      <c r="U21" s="243" t="s">
        <v>287</v>
      </c>
      <c r="V21" s="239">
        <v>88.698599999999999</v>
      </c>
      <c r="W21" s="240">
        <v>-0.40300000000000002</v>
      </c>
      <c r="X21" s="240">
        <f t="shared" si="0"/>
        <v>4.0354485573694809E-3</v>
      </c>
    </row>
    <row r="22" spans="11:24" ht="12" customHeight="1">
      <c r="K22" s="223" t="s">
        <v>27</v>
      </c>
      <c r="L22" s="231">
        <v>97739.25</v>
      </c>
      <c r="M22" s="234">
        <v>0.51331945003561152</v>
      </c>
      <c r="N22" s="234">
        <v>8.0841915374225512E-2</v>
      </c>
      <c r="P22" s="235" t="s">
        <v>46</v>
      </c>
      <c r="Q22" s="236">
        <v>10266</v>
      </c>
      <c r="R22" s="234">
        <v>5.5195806352143162E-2</v>
      </c>
      <c r="S22" s="237">
        <v>9.831212183386678E-3</v>
      </c>
      <c r="U22" s="243" t="s">
        <v>278</v>
      </c>
      <c r="V22" s="239">
        <v>86.123699999999999</v>
      </c>
      <c r="W22" s="240">
        <v>-0.13367177216915205</v>
      </c>
      <c r="X22" s="240">
        <f t="shared" si="0"/>
        <v>-2.9029770481157513E-2</v>
      </c>
    </row>
    <row r="23" spans="11:24" ht="12" customHeight="1">
      <c r="K23" s="223" t="s">
        <v>47</v>
      </c>
      <c r="L23" s="231">
        <v>26790.5</v>
      </c>
      <c r="M23" s="234">
        <v>-3.7412307885777984E-2</v>
      </c>
      <c r="N23" s="234">
        <v>2.215891091688537E-2</v>
      </c>
      <c r="P23" s="235" t="s">
        <v>48</v>
      </c>
      <c r="Q23" s="236">
        <v>7990</v>
      </c>
      <c r="R23" s="234">
        <v>0.4314507099028082</v>
      </c>
      <c r="S23" s="237">
        <v>7.6516058197213677E-3</v>
      </c>
      <c r="U23" s="243" t="s">
        <v>277</v>
      </c>
      <c r="V23" s="239">
        <v>80.461399999999998</v>
      </c>
      <c r="W23" s="240">
        <v>0.28465161838061698</v>
      </c>
      <c r="X23" s="240">
        <f t="shared" si="0"/>
        <v>-6.5746130275406212E-2</v>
      </c>
    </row>
    <row r="24" spans="11:24" ht="12" customHeight="1">
      <c r="K24" s="223" t="s">
        <v>29</v>
      </c>
      <c r="L24" s="231">
        <v>101269.75</v>
      </c>
      <c r="M24" s="234">
        <v>0.86872139799232362</v>
      </c>
      <c r="N24" s="234">
        <v>8.3762056282087022E-2</v>
      </c>
      <c r="P24" s="235" t="s">
        <v>49</v>
      </c>
      <c r="Q24" s="236">
        <v>7747.75</v>
      </c>
      <c r="R24" s="234">
        <v>0.27919263631485536</v>
      </c>
      <c r="S24" s="237">
        <v>7.4196156432723686E-3</v>
      </c>
      <c r="U24" s="246" t="s">
        <v>245</v>
      </c>
      <c r="V24" s="239">
        <v>83.302475000000001</v>
      </c>
      <c r="W24" s="240">
        <v>0.28710554786268028</v>
      </c>
      <c r="X24" s="240">
        <f t="shared" si="0"/>
        <v>3.5309788296002953E-2</v>
      </c>
    </row>
    <row r="25" spans="11:24" ht="12" customHeight="1">
      <c r="K25" s="223" t="s">
        <v>50</v>
      </c>
      <c r="L25" s="231">
        <v>16664.5</v>
      </c>
      <c r="M25" s="234">
        <v>0.20680727799402554</v>
      </c>
      <c r="N25" s="234">
        <v>1.3783511728950048E-2</v>
      </c>
      <c r="P25" s="235" t="s">
        <v>51</v>
      </c>
      <c r="Q25" s="236">
        <v>4685</v>
      </c>
      <c r="R25" s="234">
        <v>8.3988894030541328E-2</v>
      </c>
      <c r="S25" s="237">
        <v>4.4865798830281108E-3</v>
      </c>
      <c r="U25" s="246" t="s">
        <v>276</v>
      </c>
      <c r="V25" s="239">
        <v>86.104550000000003</v>
      </c>
      <c r="W25" s="240">
        <v>0.17442093604995312</v>
      </c>
      <c r="X25" s="240">
        <f t="shared" si="0"/>
        <v>3.3637355912894629E-2</v>
      </c>
    </row>
    <row r="26" spans="11:24" ht="12" customHeight="1">
      <c r="K26" s="223" t="s">
        <v>52</v>
      </c>
      <c r="L26" s="231">
        <v>15515.25</v>
      </c>
      <c r="M26" s="234">
        <v>0.44230635153036335</v>
      </c>
      <c r="N26" s="234">
        <v>1.2832946104149073E-2</v>
      </c>
      <c r="P26" s="235" t="s">
        <v>53</v>
      </c>
      <c r="Q26" s="236">
        <v>5437.5</v>
      </c>
      <c r="R26" s="234">
        <v>0.33239402107326632</v>
      </c>
      <c r="S26" s="237">
        <v>5.207209842895486E-3</v>
      </c>
      <c r="U26" s="246" t="s">
        <v>275</v>
      </c>
      <c r="V26" s="239">
        <v>92.137640000000005</v>
      </c>
      <c r="W26" s="240">
        <v>0.30271382571917616</v>
      </c>
      <c r="X26" s="240">
        <f t="shared" si="0"/>
        <v>7.0067028978143542E-2</v>
      </c>
    </row>
    <row r="27" spans="11:24" ht="12" customHeight="1">
      <c r="K27" s="223" t="s">
        <v>21</v>
      </c>
      <c r="L27" s="231">
        <v>146451.5</v>
      </c>
      <c r="M27" s="234">
        <v>0.33292831658657351</v>
      </c>
      <c r="N27" s="234">
        <v>0.12113270533003258</v>
      </c>
      <c r="P27" s="235" t="s">
        <v>54</v>
      </c>
      <c r="Q27" s="236">
        <v>9790.75</v>
      </c>
      <c r="R27" s="234">
        <v>0.29876633282483245</v>
      </c>
      <c r="S27" s="237">
        <v>9.3760900725202729E-3</v>
      </c>
      <c r="U27" s="246" t="s">
        <v>274</v>
      </c>
      <c r="V27" s="248">
        <v>94.471450000000004</v>
      </c>
      <c r="W27" s="240">
        <v>0.370410141198528</v>
      </c>
      <c r="X27" s="240">
        <f t="shared" si="0"/>
        <v>2.5329604708781428E-2</v>
      </c>
    </row>
    <row r="28" spans="11:24" ht="12" customHeight="1">
      <c r="K28" s="223" t="s">
        <v>55</v>
      </c>
      <c r="L28" s="231">
        <v>448.25</v>
      </c>
      <c r="M28" s="234">
        <v>0.3942457231726284</v>
      </c>
      <c r="N28" s="234">
        <v>3.7075574619711718E-4</v>
      </c>
      <c r="P28" s="235" t="s">
        <v>56</v>
      </c>
      <c r="Q28" s="236">
        <v>14168</v>
      </c>
      <c r="R28" s="234">
        <v>0.32340097611096841</v>
      </c>
      <c r="S28" s="237">
        <v>1.3567953849037839E-2</v>
      </c>
      <c r="U28" s="243" t="s">
        <v>273</v>
      </c>
      <c r="V28" s="249">
        <v>92.290424999999999</v>
      </c>
      <c r="W28" s="250">
        <v>0.20182734473429753</v>
      </c>
      <c r="X28" s="240">
        <f t="shared" si="0"/>
        <v>-2.3086604471509675E-2</v>
      </c>
    </row>
    <row r="29" spans="11:24" ht="12" customHeight="1">
      <c r="K29" s="223" t="s">
        <v>57</v>
      </c>
      <c r="L29" s="231">
        <v>1351</v>
      </c>
      <c r="M29" s="234">
        <v>0.17708560226530157</v>
      </c>
      <c r="N29" s="234">
        <v>1.1174367275232689E-3</v>
      </c>
      <c r="P29" s="235" t="s">
        <v>58</v>
      </c>
      <c r="Q29" s="236">
        <v>30956.75</v>
      </c>
      <c r="R29" s="234">
        <v>0.47643348555485332</v>
      </c>
      <c r="S29" s="237">
        <v>2.9645663136377905E-2</v>
      </c>
      <c r="U29" s="243" t="s">
        <v>272</v>
      </c>
      <c r="V29" s="249">
        <v>109.2</v>
      </c>
      <c r="W29" s="250">
        <v>0.26500000000000001</v>
      </c>
      <c r="X29" s="240">
        <f t="shared" si="0"/>
        <v>0.18322133634122939</v>
      </c>
    </row>
    <row r="30" spans="11:24" ht="12" customHeight="1">
      <c r="P30" s="235" t="s">
        <v>59</v>
      </c>
      <c r="Q30" s="236">
        <v>66163.75</v>
      </c>
      <c r="R30" s="234">
        <v>0.38852163146241914</v>
      </c>
      <c r="S30" s="237">
        <v>6.3361568780299082E-2</v>
      </c>
      <c r="U30" s="141" t="s">
        <v>271</v>
      </c>
      <c r="V30" s="205">
        <v>103.0175</v>
      </c>
      <c r="W30" s="119">
        <v>0.27</v>
      </c>
      <c r="X30" s="240">
        <f t="shared" si="0"/>
        <v>-5.6616300366300387E-2</v>
      </c>
    </row>
    <row r="31" spans="11:24" ht="12" customHeight="1">
      <c r="K31" s="218" t="s">
        <v>258</v>
      </c>
      <c r="P31" s="235" t="s">
        <v>61</v>
      </c>
      <c r="Q31" s="236">
        <v>13121</v>
      </c>
      <c r="R31" s="234">
        <v>0.34833654463712271</v>
      </c>
      <c r="S31" s="237">
        <v>1.2565296615840308E-2</v>
      </c>
      <c r="U31" s="257" t="s">
        <v>394</v>
      </c>
      <c r="V31" s="258">
        <v>110.0468</v>
      </c>
      <c r="W31" s="259">
        <v>0.29699999999999999</v>
      </c>
      <c r="X31" s="240">
        <f t="shared" si="0"/>
        <v>6.8234037906180989E-2</v>
      </c>
    </row>
    <row r="32" spans="11:24" ht="12" customHeight="1">
      <c r="K32" s="227"/>
      <c r="L32" s="228" t="s">
        <v>255</v>
      </c>
      <c r="M32" s="227" t="s">
        <v>254</v>
      </c>
      <c r="N32" s="228" t="s">
        <v>253</v>
      </c>
      <c r="P32" s="235" t="s">
        <v>62</v>
      </c>
      <c r="Q32" s="236">
        <v>11783.25</v>
      </c>
      <c r="R32" s="234">
        <v>0.4171928558542306</v>
      </c>
      <c r="S32" s="237">
        <v>1.1284203288514618E-2</v>
      </c>
      <c r="U32" s="260" t="s">
        <v>288</v>
      </c>
      <c r="V32" s="261">
        <v>120.90170000000001</v>
      </c>
      <c r="W32" s="259">
        <v>0.36899999999999999</v>
      </c>
      <c r="X32" s="240">
        <f t="shared" si="0"/>
        <v>9.8638942704376786E-2</v>
      </c>
    </row>
    <row r="33" spans="11:19" ht="12" customHeight="1">
      <c r="K33" s="223" t="s">
        <v>257</v>
      </c>
      <c r="L33" s="231">
        <v>1023597.25</v>
      </c>
      <c r="M33" s="234">
        <v>0.32226181526004805</v>
      </c>
      <c r="N33" s="234">
        <v>1</v>
      </c>
      <c r="P33" s="235" t="s">
        <v>63</v>
      </c>
      <c r="Q33" s="236">
        <v>23802.25</v>
      </c>
      <c r="R33" s="234">
        <v>0.42374985046058145</v>
      </c>
      <c r="S33" s="237">
        <v>2.2794172042861442E-2</v>
      </c>
    </row>
    <row r="34" spans="11:19" ht="12" customHeight="1">
      <c r="K34" s="223" t="s">
        <v>64</v>
      </c>
      <c r="L34" s="231">
        <v>211712.5</v>
      </c>
      <c r="M34" s="234">
        <v>0.2778417398625963</v>
      </c>
      <c r="N34" s="234">
        <v>0.20683183742433853</v>
      </c>
      <c r="P34" s="235" t="s">
        <v>65</v>
      </c>
      <c r="Q34" s="236">
        <v>96002.5</v>
      </c>
      <c r="R34" s="234">
        <v>0.41073823037784019</v>
      </c>
      <c r="S34" s="237">
        <v>9.1936581690588312E-2</v>
      </c>
    </row>
    <row r="35" spans="11:19" ht="12" customHeight="1">
      <c r="K35" s="223" t="s">
        <v>66</v>
      </c>
      <c r="L35" s="231">
        <v>753288.25</v>
      </c>
      <c r="M35" s="234">
        <v>0.33770466330444671</v>
      </c>
      <c r="N35" s="234">
        <v>0.73592250272262849</v>
      </c>
      <c r="P35" s="235" t="s">
        <v>67</v>
      </c>
      <c r="Q35" s="236">
        <v>47131</v>
      </c>
      <c r="R35" s="234">
        <v>0.35987823966876564</v>
      </c>
      <c r="S35" s="237">
        <v>4.5134897858484076E-2</v>
      </c>
    </row>
    <row r="36" spans="11:19" ht="12" customHeight="1">
      <c r="K36" s="223" t="s">
        <v>68</v>
      </c>
      <c r="L36" s="231">
        <v>58596.5</v>
      </c>
      <c r="M36" s="234">
        <v>0.29277184854251126</v>
      </c>
      <c r="N36" s="234">
        <v>5.7245659853033017E-2</v>
      </c>
      <c r="P36" s="235" t="s">
        <v>69</v>
      </c>
      <c r="Q36" s="236">
        <v>10253</v>
      </c>
      <c r="R36" s="234">
        <v>0.32424927349047472</v>
      </c>
      <c r="S36" s="237">
        <v>9.8187627621530889E-3</v>
      </c>
    </row>
    <row r="37" spans="11:19" ht="12" customHeight="1">
      <c r="P37" s="235" t="s">
        <v>70</v>
      </c>
      <c r="Q37" s="236">
        <v>5020.5</v>
      </c>
      <c r="R37" s="234">
        <v>0.247561657451699</v>
      </c>
      <c r="S37" s="237">
        <v>4.8078707156334324E-3</v>
      </c>
    </row>
    <row r="38" spans="11:19" ht="12" customHeight="1">
      <c r="K38" s="218" t="s">
        <v>395</v>
      </c>
      <c r="P38" s="235" t="s">
        <v>72</v>
      </c>
      <c r="Q38" s="236">
        <v>2522</v>
      </c>
      <c r="R38" s="234">
        <v>0.38723872387238734</v>
      </c>
      <c r="S38" s="237">
        <v>2.4151877193163067E-3</v>
      </c>
    </row>
    <row r="39" spans="11:19" ht="12" customHeight="1">
      <c r="K39" s="227"/>
      <c r="L39" s="228" t="s">
        <v>255</v>
      </c>
      <c r="M39" s="227" t="s">
        <v>254</v>
      </c>
      <c r="N39" s="228" t="s">
        <v>253</v>
      </c>
      <c r="P39" s="235" t="s">
        <v>73</v>
      </c>
      <c r="Q39" s="236">
        <v>3078.25</v>
      </c>
      <c r="R39" s="234">
        <v>0.38738028169014083</v>
      </c>
      <c r="S39" s="237">
        <v>2.9478793009458447E-3</v>
      </c>
    </row>
    <row r="40" spans="11:19" ht="12" customHeight="1">
      <c r="K40" s="223" t="s">
        <v>265</v>
      </c>
      <c r="L40" s="251">
        <v>1044225.25</v>
      </c>
      <c r="M40" s="237">
        <v>0.32681957589686328</v>
      </c>
      <c r="N40" s="237">
        <v>1</v>
      </c>
      <c r="P40" s="235" t="s">
        <v>74</v>
      </c>
      <c r="Q40" s="236">
        <v>12218.5</v>
      </c>
      <c r="R40" s="234">
        <v>0.35295094673901017</v>
      </c>
      <c r="S40" s="237">
        <v>1.1701019487893058E-2</v>
      </c>
    </row>
    <row r="41" spans="11:19" ht="12" customHeight="1">
      <c r="K41" s="223" t="s">
        <v>251</v>
      </c>
      <c r="L41" s="251">
        <v>68570.25</v>
      </c>
      <c r="M41" s="237">
        <v>0.4028785809639257</v>
      </c>
      <c r="N41" s="237">
        <v>6.5666148180193881E-2</v>
      </c>
      <c r="P41" s="235" t="s">
        <v>76</v>
      </c>
      <c r="Q41" s="236">
        <v>18807.75</v>
      </c>
      <c r="R41" s="234">
        <v>0.4295948616600791</v>
      </c>
      <c r="S41" s="237">
        <v>1.8011200169695187E-2</v>
      </c>
    </row>
    <row r="42" spans="11:19" ht="12" customHeight="1">
      <c r="K42" s="223" t="s">
        <v>250</v>
      </c>
      <c r="L42" s="251">
        <v>484668.25</v>
      </c>
      <c r="M42" s="237">
        <v>0.26325402400261688</v>
      </c>
      <c r="N42" s="237">
        <v>0.46414147713819409</v>
      </c>
      <c r="P42" s="235" t="s">
        <v>78</v>
      </c>
      <c r="Q42" s="236">
        <v>6662.75</v>
      </c>
      <c r="R42" s="234">
        <v>0.3768857201901219</v>
      </c>
      <c r="S42" s="237">
        <v>6.380567794161269E-3</v>
      </c>
    </row>
    <row r="43" spans="11:19" ht="12" customHeight="1">
      <c r="K43" s="223" t="s">
        <v>249</v>
      </c>
      <c r="L43" s="251">
        <v>144832.25</v>
      </c>
      <c r="M43" s="237">
        <v>0.37915445613851317</v>
      </c>
      <c r="N43" s="237">
        <v>0.13869828372757698</v>
      </c>
      <c r="P43" s="235" t="s">
        <v>80</v>
      </c>
      <c r="Q43" s="236">
        <v>3276.25</v>
      </c>
      <c r="R43" s="234">
        <v>0.40340544013707436</v>
      </c>
      <c r="S43" s="237">
        <v>3.1374935628112805E-3</v>
      </c>
    </row>
    <row r="44" spans="11:19" ht="12" customHeight="1">
      <c r="K44" s="223" t="s">
        <v>248</v>
      </c>
      <c r="L44" s="251">
        <v>193992.5</v>
      </c>
      <c r="M44" s="237">
        <v>0.39054001989122544</v>
      </c>
      <c r="N44" s="237">
        <v>0.18577648835823496</v>
      </c>
      <c r="P44" s="235" t="s">
        <v>82</v>
      </c>
      <c r="Q44" s="236">
        <v>6658.25</v>
      </c>
      <c r="R44" s="234">
        <v>0.31456071076011849</v>
      </c>
      <c r="S44" s="237">
        <v>6.3762583791188727E-3</v>
      </c>
    </row>
    <row r="45" spans="11:19" ht="12" customHeight="1">
      <c r="K45" s="223" t="s">
        <v>247</v>
      </c>
      <c r="L45" s="251">
        <v>61956</v>
      </c>
      <c r="M45" s="237">
        <v>0.36864137668233243</v>
      </c>
      <c r="N45" s="237">
        <v>5.9332026303711774E-2</v>
      </c>
      <c r="P45" s="235" t="s">
        <v>84</v>
      </c>
      <c r="Q45" s="236">
        <v>6035.25</v>
      </c>
      <c r="R45" s="234">
        <v>0.22561811443367019</v>
      </c>
      <c r="S45" s="237">
        <v>5.7796438076937904E-3</v>
      </c>
    </row>
    <row r="46" spans="11:19" ht="12" customHeight="1">
      <c r="K46" s="223" t="s">
        <v>246</v>
      </c>
      <c r="L46" s="251">
        <v>90206</v>
      </c>
      <c r="M46" s="237">
        <v>0.39472066855554733</v>
      </c>
      <c r="N46" s="237">
        <v>8.6385576292088317E-2</v>
      </c>
      <c r="P46" s="235" t="s">
        <v>86</v>
      </c>
      <c r="Q46" s="236">
        <v>2697</v>
      </c>
      <c r="R46" s="234">
        <v>0.43324033479473889</v>
      </c>
      <c r="S46" s="237">
        <v>2.5827760820761611E-3</v>
      </c>
    </row>
    <row r="47" spans="11:19" ht="12" customHeight="1">
      <c r="L47" s="252"/>
      <c r="M47" s="253"/>
      <c r="N47" s="253"/>
      <c r="P47" s="235" t="s">
        <v>87</v>
      </c>
      <c r="Q47" s="236">
        <v>39598</v>
      </c>
      <c r="R47" s="234">
        <v>0.43215457923813494</v>
      </c>
      <c r="S47" s="237">
        <v>3.7920937077512727E-2</v>
      </c>
    </row>
    <row r="48" spans="11:19" ht="12" customHeight="1">
      <c r="K48" s="297" t="s">
        <v>373</v>
      </c>
      <c r="L48" s="297"/>
      <c r="M48" s="297"/>
      <c r="N48" s="297"/>
      <c r="P48" s="235" t="s">
        <v>88</v>
      </c>
      <c r="Q48" s="236">
        <v>5712.5</v>
      </c>
      <c r="R48" s="234">
        <v>0.28011204481792706</v>
      </c>
      <c r="S48" s="237">
        <v>5.4705629843752584E-3</v>
      </c>
    </row>
    <row r="49" spans="1:19" ht="12" customHeight="1">
      <c r="K49" s="297"/>
      <c r="L49" s="297"/>
      <c r="M49" s="297"/>
      <c r="N49" s="297"/>
      <c r="P49" s="235" t="s">
        <v>89</v>
      </c>
      <c r="Q49" s="236">
        <v>5957.25</v>
      </c>
      <c r="R49" s="234">
        <v>0.42228721499343447</v>
      </c>
      <c r="S49" s="237">
        <v>5.7049472802922548E-3</v>
      </c>
    </row>
    <row r="50" spans="1:19" ht="12" customHeight="1">
      <c r="K50" s="297"/>
      <c r="L50" s="297"/>
      <c r="M50" s="297"/>
      <c r="N50" s="297"/>
      <c r="P50" s="235" t="s">
        <v>90</v>
      </c>
      <c r="Q50" s="236">
        <v>11843</v>
      </c>
      <c r="R50" s="234">
        <v>0.41599163054849808</v>
      </c>
      <c r="S50" s="237">
        <v>1.1341422743799769E-2</v>
      </c>
    </row>
    <row r="51" spans="1:19" ht="12" customHeight="1">
      <c r="K51" s="297"/>
      <c r="L51" s="297"/>
      <c r="M51" s="297"/>
      <c r="N51" s="297"/>
      <c r="P51" s="235" t="s">
        <v>91</v>
      </c>
      <c r="Q51" s="236">
        <v>6094</v>
      </c>
      <c r="R51" s="234">
        <v>0.29956816121981134</v>
      </c>
      <c r="S51" s="237">
        <v>5.835905615191741E-3</v>
      </c>
    </row>
    <row r="52" spans="1:19" ht="12" customHeight="1">
      <c r="K52" s="297"/>
      <c r="L52" s="297"/>
      <c r="M52" s="297"/>
      <c r="N52" s="297"/>
      <c r="P52" s="235" t="s">
        <v>92</v>
      </c>
      <c r="Q52" s="236">
        <v>5251.75</v>
      </c>
      <c r="R52" s="234">
        <v>0.32302556997102916</v>
      </c>
      <c r="S52" s="237">
        <v>5.0293267664232406E-3</v>
      </c>
    </row>
    <row r="53" spans="1:19" ht="12" customHeight="1">
      <c r="K53" s="297"/>
      <c r="L53" s="297"/>
      <c r="M53" s="297"/>
      <c r="N53" s="297"/>
      <c r="P53" s="235" t="s">
        <v>93</v>
      </c>
      <c r="Q53" s="236">
        <v>7747</v>
      </c>
      <c r="R53" s="234">
        <v>0.45901407787560622</v>
      </c>
      <c r="S53" s="237">
        <v>7.4188974074319691E-3</v>
      </c>
    </row>
    <row r="54" spans="1:19" ht="12" customHeight="1">
      <c r="K54" s="254"/>
      <c r="P54" s="235" t="s">
        <v>94</v>
      </c>
      <c r="Q54" s="236">
        <v>8002.5</v>
      </c>
      <c r="R54" s="234">
        <v>0.32398560615460981</v>
      </c>
      <c r="S54" s="237">
        <v>7.6635764170613569E-3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C1E12-A520-41BA-9701-3A7521415DB9}">
  <dimension ref="A1:X999"/>
  <sheetViews>
    <sheetView workbookViewId="0">
      <selection activeCell="E11" sqref="E11"/>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390</v>
      </c>
    </row>
    <row r="2" spans="1:24" ht="12" customHeight="1"/>
    <row r="3" spans="1:24" ht="16.2">
      <c r="A3" s="296" t="s">
        <v>391</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1100467.6000000001</v>
      </c>
      <c r="C7" s="232">
        <v>0.29716748274910953</v>
      </c>
      <c r="D7" s="226"/>
      <c r="E7" s="223" t="s">
        <v>257</v>
      </c>
      <c r="F7" s="231">
        <v>929388.2</v>
      </c>
      <c r="G7" s="232">
        <v>0.25431422292836947</v>
      </c>
      <c r="K7" s="233" t="s">
        <v>257</v>
      </c>
      <c r="L7" s="231">
        <v>1100467.6000000001</v>
      </c>
      <c r="M7" s="234">
        <v>0.29716748274910953</v>
      </c>
      <c r="N7" s="234">
        <v>1</v>
      </c>
      <c r="P7" s="235" t="s">
        <v>261</v>
      </c>
      <c r="Q7" s="236">
        <v>949905.8</v>
      </c>
      <c r="R7" s="234">
        <v>0.25858763189153344</v>
      </c>
      <c r="S7" s="237">
        <v>1.0000000000000002</v>
      </c>
      <c r="U7" s="238" t="s">
        <v>289</v>
      </c>
      <c r="V7" s="239">
        <v>145.93357499999999</v>
      </c>
      <c r="W7" s="240">
        <v>0.19707931450780203</v>
      </c>
      <c r="X7" s="241" t="s">
        <v>371</v>
      </c>
    </row>
    <row r="8" spans="1:24" ht="12" customHeight="1">
      <c r="A8" s="242" t="s">
        <v>14</v>
      </c>
      <c r="B8" s="231">
        <v>181211</v>
      </c>
      <c r="C8" s="232">
        <v>0.14387524184359779</v>
      </c>
      <c r="D8" s="226"/>
      <c r="E8" s="242" t="s">
        <v>64</v>
      </c>
      <c r="F8" s="231">
        <v>198792</v>
      </c>
      <c r="G8" s="232">
        <v>0.25753451954143691</v>
      </c>
      <c r="K8" s="223" t="s">
        <v>12</v>
      </c>
      <c r="L8" s="231">
        <v>100616.2</v>
      </c>
      <c r="M8" s="234">
        <v>0.632286820919433</v>
      </c>
      <c r="N8" s="234">
        <v>9.1430406492658198E-2</v>
      </c>
      <c r="P8" s="235" t="s">
        <v>13</v>
      </c>
      <c r="Q8" s="236">
        <v>29620</v>
      </c>
      <c r="R8" s="234">
        <v>0.46269799138282242</v>
      </c>
      <c r="S8" s="237">
        <v>3.1182039313793007E-2</v>
      </c>
      <c r="U8" s="243" t="s">
        <v>288</v>
      </c>
      <c r="V8" s="239">
        <v>164.58605</v>
      </c>
      <c r="W8" s="240">
        <v>0.18652110245515696</v>
      </c>
      <c r="X8" s="240">
        <f>V8/V7-1</f>
        <v>0.12781482945237244</v>
      </c>
    </row>
    <row r="9" spans="1:24" ht="13.5" customHeight="1">
      <c r="A9" s="242" t="s">
        <v>15</v>
      </c>
      <c r="B9" s="231">
        <v>133520.6</v>
      </c>
      <c r="C9" s="244">
        <v>0.67117480482500746</v>
      </c>
      <c r="D9" s="226"/>
      <c r="E9" s="242" t="s">
        <v>66</v>
      </c>
      <c r="F9" s="231">
        <v>679880</v>
      </c>
      <c r="G9" s="232">
        <v>0.25918860603591165</v>
      </c>
      <c r="K9" s="223" t="s">
        <v>15</v>
      </c>
      <c r="L9" s="231">
        <v>133520.6</v>
      </c>
      <c r="M9" s="234">
        <v>0.67117480482500746</v>
      </c>
      <c r="N9" s="234">
        <v>0.12133078702180781</v>
      </c>
      <c r="P9" s="235" t="s">
        <v>16</v>
      </c>
      <c r="Q9" s="236">
        <v>2979.2</v>
      </c>
      <c r="R9" s="234">
        <v>0.444460606060606</v>
      </c>
      <c r="S9" s="237">
        <v>3.1363109899950076E-3</v>
      </c>
      <c r="U9" s="238" t="s">
        <v>392</v>
      </c>
      <c r="V9" s="239">
        <v>148.58313999999999</v>
      </c>
      <c r="W9" s="240">
        <v>-5.5818424591540405E-2</v>
      </c>
      <c r="X9" s="240">
        <f t="shared" ref="X9:X31" si="0">V9/V8-1</f>
        <v>-9.7231265954800028E-2</v>
      </c>
    </row>
    <row r="10" spans="1:24" ht="12" customHeight="1">
      <c r="A10" s="242" t="s">
        <v>21</v>
      </c>
      <c r="B10" s="231">
        <v>129053</v>
      </c>
      <c r="C10" s="244">
        <v>0.23688624361444166</v>
      </c>
      <c r="D10" s="226"/>
      <c r="E10" s="242" t="s">
        <v>68</v>
      </c>
      <c r="F10" s="231">
        <v>50716.2</v>
      </c>
      <c r="G10" s="232">
        <v>0.18116331877729253</v>
      </c>
      <c r="K10" s="223" t="s">
        <v>17</v>
      </c>
      <c r="L10" s="231">
        <v>64995.8</v>
      </c>
      <c r="M10" s="234">
        <v>0.5056738615501335</v>
      </c>
      <c r="N10" s="234">
        <v>5.9061984196536091E-2</v>
      </c>
      <c r="P10" s="235" t="s">
        <v>18</v>
      </c>
      <c r="Q10" s="236">
        <v>4614</v>
      </c>
      <c r="R10" s="234">
        <v>0.51551978978485802</v>
      </c>
      <c r="S10" s="237">
        <v>4.8573237472599911E-3</v>
      </c>
      <c r="U10" s="243" t="s">
        <v>278</v>
      </c>
      <c r="V10" s="239">
        <v>99.412350000000004</v>
      </c>
      <c r="W10" s="240">
        <v>-0.37403007178869785</v>
      </c>
      <c r="X10" s="240">
        <f t="shared" si="0"/>
        <v>-0.3309311540999873</v>
      </c>
    </row>
    <row r="11" spans="1:24" ht="12" customHeight="1">
      <c r="A11" s="242" t="s">
        <v>12</v>
      </c>
      <c r="B11" s="231">
        <v>100616.2</v>
      </c>
      <c r="C11" s="244">
        <v>0.632286820919433</v>
      </c>
      <c r="D11" s="226"/>
      <c r="E11" s="226"/>
      <c r="F11" s="226"/>
      <c r="G11" s="226"/>
      <c r="K11" s="223" t="s">
        <v>19</v>
      </c>
      <c r="L11" s="231">
        <v>15216.8</v>
      </c>
      <c r="M11" s="234">
        <v>0.42050456253354795</v>
      </c>
      <c r="N11" s="234">
        <v>1.3827576568360575E-2</v>
      </c>
      <c r="P11" s="235" t="s">
        <v>20</v>
      </c>
      <c r="Q11" s="236">
        <v>13289.8</v>
      </c>
      <c r="R11" s="234">
        <v>0.34010285368559035</v>
      </c>
      <c r="S11" s="237">
        <v>1.3990650441338497E-2</v>
      </c>
      <c r="U11" s="238" t="s">
        <v>393</v>
      </c>
      <c r="V11" s="239">
        <v>62.632824999999997</v>
      </c>
      <c r="W11" s="240">
        <v>-0.57840430906154261</v>
      </c>
      <c r="X11" s="240">
        <f t="shared" si="0"/>
        <v>-0.36996937503237781</v>
      </c>
    </row>
    <row r="12" spans="1:24" ht="12" customHeight="1">
      <c r="A12" s="245" t="s">
        <v>29</v>
      </c>
      <c r="B12" s="231">
        <v>88869.4</v>
      </c>
      <c r="C12" s="244">
        <v>0.67584044805038679</v>
      </c>
      <c r="D12" s="226"/>
      <c r="E12" s="226"/>
      <c r="F12" s="226"/>
      <c r="G12" s="226"/>
      <c r="K12" s="223" t="s">
        <v>22</v>
      </c>
      <c r="L12" s="231">
        <v>73925.8</v>
      </c>
      <c r="M12" s="234">
        <v>5.1583581675545442E-2</v>
      </c>
      <c r="N12" s="234">
        <v>6.7176716515779292E-2</v>
      </c>
      <c r="P12" s="235" t="s">
        <v>23</v>
      </c>
      <c r="Q12" s="236">
        <v>2783</v>
      </c>
      <c r="R12" s="234">
        <v>0.34884284502605123</v>
      </c>
      <c r="S12" s="237">
        <v>2.929764193460025E-3</v>
      </c>
      <c r="U12" s="246" t="s">
        <v>245</v>
      </c>
      <c r="V12" s="239">
        <v>64.720780000000005</v>
      </c>
      <c r="W12" s="240">
        <v>-0.58213837399746615</v>
      </c>
      <c r="X12" s="240">
        <f t="shared" si="0"/>
        <v>3.3336433411713662E-2</v>
      </c>
    </row>
    <row r="13" spans="1:24" ht="12" customHeight="1">
      <c r="A13" s="247"/>
      <c r="K13" s="223" t="s">
        <v>25</v>
      </c>
      <c r="L13" s="231">
        <v>24063.200000000001</v>
      </c>
      <c r="M13" s="234">
        <v>-0.32798905264921696</v>
      </c>
      <c r="N13" s="234">
        <v>2.1866341180785332E-2</v>
      </c>
      <c r="P13" s="235" t="s">
        <v>26</v>
      </c>
      <c r="Q13" s="236">
        <v>4029.8</v>
      </c>
      <c r="R13" s="234">
        <v>0.46925530945219229</v>
      </c>
      <c r="S13" s="237">
        <v>4.2423153959055731E-3</v>
      </c>
      <c r="U13" s="246" t="s">
        <v>276</v>
      </c>
      <c r="V13" s="239">
        <v>73.316599999999994</v>
      </c>
      <c r="W13" s="240">
        <v>-0.5196407385558206</v>
      </c>
      <c r="X13" s="240">
        <f t="shared" si="0"/>
        <v>0.13281391231687856</v>
      </c>
    </row>
    <row r="14" spans="1:24" ht="12" customHeight="1">
      <c r="K14" s="223" t="s">
        <v>14</v>
      </c>
      <c r="L14" s="231">
        <v>181211</v>
      </c>
      <c r="M14" s="234">
        <v>0.14387524184359779</v>
      </c>
      <c r="N14" s="234">
        <v>0.16466727416599997</v>
      </c>
      <c r="P14" s="235" t="s">
        <v>28</v>
      </c>
      <c r="Q14" s="236">
        <v>6625.4</v>
      </c>
      <c r="R14" s="234">
        <v>0.38331767407871387</v>
      </c>
      <c r="S14" s="237">
        <v>6.9747968693316745E-3</v>
      </c>
      <c r="U14" s="246" t="s">
        <v>275</v>
      </c>
      <c r="V14" s="239">
        <v>70.727500000000006</v>
      </c>
      <c r="W14" s="240">
        <v>-0.46782846200438666</v>
      </c>
      <c r="X14" s="240">
        <f t="shared" si="0"/>
        <v>-3.5313967096128107E-2</v>
      </c>
    </row>
    <row r="15" spans="1:24" ht="12" customHeight="1">
      <c r="K15" s="223" t="s">
        <v>30</v>
      </c>
      <c r="L15" s="231">
        <v>27887.8</v>
      </c>
      <c r="M15" s="234">
        <v>0.44100656229008428</v>
      </c>
      <c r="N15" s="234">
        <v>2.5341772897266579E-2</v>
      </c>
      <c r="P15" s="235" t="s">
        <v>31</v>
      </c>
      <c r="Q15" s="236">
        <v>17750.8</v>
      </c>
      <c r="R15" s="234">
        <v>0.43629412359664199</v>
      </c>
      <c r="S15" s="237">
        <v>1.8686905585795978E-2</v>
      </c>
      <c r="U15" s="246" t="s">
        <v>274</v>
      </c>
      <c r="V15" s="239">
        <v>68.936599999999999</v>
      </c>
      <c r="W15" s="240">
        <v>-0.55544731386491897</v>
      </c>
      <c r="X15" s="240">
        <f t="shared" si="0"/>
        <v>-2.5321126860132326E-2</v>
      </c>
    </row>
    <row r="16" spans="1:24" ht="12" customHeight="1">
      <c r="K16" s="223" t="s">
        <v>32</v>
      </c>
      <c r="L16" s="231">
        <v>7155.2</v>
      </c>
      <c r="M16" s="234">
        <v>0.29988191479698423</v>
      </c>
      <c r="N16" s="234">
        <v>6.5019633472171278E-3</v>
      </c>
      <c r="P16" s="235" t="s">
        <v>33</v>
      </c>
      <c r="Q16" s="236">
        <v>11310.2</v>
      </c>
      <c r="R16" s="234">
        <v>0.43035821556166809</v>
      </c>
      <c r="S16" s="237">
        <v>1.1906654322986553E-2</v>
      </c>
      <c r="U16" s="246" t="s">
        <v>273</v>
      </c>
      <c r="V16" s="239">
        <v>76.791799999999995</v>
      </c>
      <c r="W16" s="240">
        <v>-0.48935331918596969</v>
      </c>
      <c r="X16" s="240">
        <f t="shared" si="0"/>
        <v>0.11394817847123284</v>
      </c>
    </row>
    <row r="17" spans="11:24" ht="12" customHeight="1">
      <c r="K17" s="223" t="s">
        <v>35</v>
      </c>
      <c r="L17" s="231">
        <v>49651.6</v>
      </c>
      <c r="M17" s="234">
        <v>0.15943396226415096</v>
      </c>
      <c r="N17" s="234">
        <v>4.511863865869381E-2</v>
      </c>
      <c r="P17" s="235" t="s">
        <v>36</v>
      </c>
      <c r="Q17" s="236">
        <v>13719.2</v>
      </c>
      <c r="R17" s="234">
        <v>0.34278163844572784</v>
      </c>
      <c r="S17" s="237">
        <v>1.4442695265151555E-2</v>
      </c>
      <c r="U17" s="246" t="s">
        <v>272</v>
      </c>
      <c r="V17" s="239">
        <v>86.370360000000005</v>
      </c>
      <c r="W17" s="240">
        <v>-0.44245865863032408</v>
      </c>
      <c r="X17" s="240">
        <f t="shared" si="0"/>
        <v>0.12473415130261323</v>
      </c>
    </row>
    <row r="18" spans="11:24" ht="12" customHeight="1">
      <c r="K18" s="223" t="s">
        <v>37</v>
      </c>
      <c r="L18" s="231">
        <v>42997.4</v>
      </c>
      <c r="M18" s="234">
        <v>0.1718786623422639</v>
      </c>
      <c r="N18" s="234">
        <v>3.9071936329611159E-2</v>
      </c>
      <c r="P18" s="235" t="s">
        <v>38</v>
      </c>
      <c r="Q18" s="236">
        <v>64979</v>
      </c>
      <c r="R18" s="234">
        <v>0.26603019970774477</v>
      </c>
      <c r="S18" s="237">
        <v>6.8405730336629167E-2</v>
      </c>
      <c r="U18" s="246" t="s">
        <v>271</v>
      </c>
      <c r="V18" s="239">
        <v>81.118724999999998</v>
      </c>
      <c r="W18" s="240">
        <v>-0.43381637214930224</v>
      </c>
      <c r="X18" s="240">
        <f t="shared" si="0"/>
        <v>-6.0803671537319137E-2</v>
      </c>
    </row>
    <row r="19" spans="11:24" ht="12" customHeight="1">
      <c r="K19" s="223" t="s">
        <v>39</v>
      </c>
      <c r="L19" s="231">
        <v>659.8</v>
      </c>
      <c r="M19" s="234">
        <v>0.2905623471882639</v>
      </c>
      <c r="N19" s="234">
        <v>5.9956331290444162E-4</v>
      </c>
      <c r="P19" s="235" t="s">
        <v>40</v>
      </c>
      <c r="Q19" s="236">
        <v>53951.6</v>
      </c>
      <c r="R19" s="234">
        <v>0.23610369674544351</v>
      </c>
      <c r="S19" s="237">
        <v>5.6796789744835749E-2</v>
      </c>
      <c r="U19" s="238" t="s">
        <v>309</v>
      </c>
      <c r="V19" s="239">
        <v>84.836200000000005</v>
      </c>
      <c r="W19" s="240">
        <v>-0.41899999999999998</v>
      </c>
      <c r="X19" s="240">
        <f t="shared" si="0"/>
        <v>4.5827581732824418E-2</v>
      </c>
    </row>
    <row r="20" spans="11:24" ht="12" customHeight="1">
      <c r="K20" s="223" t="s">
        <v>42</v>
      </c>
      <c r="L20" s="231">
        <v>9110.7999999999993</v>
      </c>
      <c r="M20" s="234">
        <v>0.33306020923256985</v>
      </c>
      <c r="N20" s="234">
        <v>8.2790261158074974E-3</v>
      </c>
      <c r="P20" s="235" t="s">
        <v>43</v>
      </c>
      <c r="Q20" s="236">
        <v>170045.4</v>
      </c>
      <c r="R20" s="234">
        <v>0.11198018587998715</v>
      </c>
      <c r="S20" s="237">
        <v>0.17901290843786824</v>
      </c>
      <c r="U20" s="243" t="s">
        <v>288</v>
      </c>
      <c r="V20" s="239">
        <v>88.342100000000002</v>
      </c>
      <c r="W20" s="240">
        <v>-0.46300000000000002</v>
      </c>
      <c r="X20" s="240">
        <f t="shared" si="0"/>
        <v>4.1325519059080884E-2</v>
      </c>
    </row>
    <row r="21" spans="11:24" ht="12" customHeight="1">
      <c r="K21" s="223" t="s">
        <v>44</v>
      </c>
      <c r="L21" s="231">
        <v>10254.200000000001</v>
      </c>
      <c r="M21" s="234">
        <v>0.67183500448357392</v>
      </c>
      <c r="N21" s="234">
        <v>9.3180389863363536E-3</v>
      </c>
      <c r="P21" s="235" t="s">
        <v>45</v>
      </c>
      <c r="Q21" s="236">
        <v>81459.399999999994</v>
      </c>
      <c r="R21" s="234">
        <v>0.1837319218347544</v>
      </c>
      <c r="S21" s="237">
        <v>8.57552401511813E-2</v>
      </c>
      <c r="U21" s="243" t="s">
        <v>287</v>
      </c>
      <c r="V21" s="239">
        <v>88.698599999999999</v>
      </c>
      <c r="W21" s="240">
        <v>-0.40300000000000002</v>
      </c>
      <c r="X21" s="240">
        <f t="shared" si="0"/>
        <v>4.0354485573694809E-3</v>
      </c>
    </row>
    <row r="22" spans="11:24" ht="12" customHeight="1">
      <c r="K22" s="223" t="s">
        <v>27</v>
      </c>
      <c r="L22" s="231">
        <v>86263.2</v>
      </c>
      <c r="M22" s="234">
        <v>0.41736312215800564</v>
      </c>
      <c r="N22" s="234">
        <v>7.8387768981113104E-2</v>
      </c>
      <c r="P22" s="235" t="s">
        <v>46</v>
      </c>
      <c r="Q22" s="236">
        <v>9530.4</v>
      </c>
      <c r="R22" s="234">
        <v>6.2593377188092214E-2</v>
      </c>
      <c r="S22" s="237">
        <v>1.0032994850647296E-2</v>
      </c>
      <c r="U22" s="243" t="s">
        <v>278</v>
      </c>
      <c r="V22" s="239">
        <v>86.123699999999999</v>
      </c>
      <c r="W22" s="240">
        <v>-0.13367177216915205</v>
      </c>
      <c r="X22" s="240">
        <f t="shared" si="0"/>
        <v>-2.9029770481157513E-2</v>
      </c>
    </row>
    <row r="23" spans="11:24" ht="12" customHeight="1">
      <c r="K23" s="223" t="s">
        <v>47</v>
      </c>
      <c r="L23" s="231">
        <v>24989.8</v>
      </c>
      <c r="M23" s="234">
        <v>-9.8280621357822007E-2</v>
      </c>
      <c r="N23" s="234">
        <v>2.2708346888177352E-2</v>
      </c>
      <c r="P23" s="235" t="s">
        <v>48</v>
      </c>
      <c r="Q23" s="236">
        <v>7250</v>
      </c>
      <c r="R23" s="234">
        <v>0.40415436014138373</v>
      </c>
      <c r="S23" s="237">
        <v>7.632335753713684E-3</v>
      </c>
      <c r="U23" s="243" t="s">
        <v>277</v>
      </c>
      <c r="V23" s="239">
        <v>80.461399999999998</v>
      </c>
      <c r="W23" s="240">
        <v>0.28465161838061698</v>
      </c>
      <c r="X23" s="240">
        <f t="shared" si="0"/>
        <v>-6.5746130275406212E-2</v>
      </c>
    </row>
    <row r="24" spans="11:24" ht="12" customHeight="1">
      <c r="K24" s="223" t="s">
        <v>29</v>
      </c>
      <c r="L24" s="231">
        <v>88869.4</v>
      </c>
      <c r="M24" s="234">
        <v>0.67584044805038679</v>
      </c>
      <c r="N24" s="234">
        <v>8.0756034980039387E-2</v>
      </c>
      <c r="P24" s="235" t="s">
        <v>49</v>
      </c>
      <c r="Q24" s="236">
        <v>6947</v>
      </c>
      <c r="R24" s="234">
        <v>0.25148621869933341</v>
      </c>
      <c r="S24" s="237">
        <v>7.3133567560067529E-3</v>
      </c>
      <c r="U24" s="246" t="s">
        <v>245</v>
      </c>
      <c r="V24" s="239">
        <v>83.302475000000001</v>
      </c>
      <c r="W24" s="240">
        <v>0.28710554786268028</v>
      </c>
      <c r="X24" s="240">
        <f t="shared" si="0"/>
        <v>3.5309788296002953E-2</v>
      </c>
    </row>
    <row r="25" spans="11:24" ht="12" customHeight="1">
      <c r="K25" s="223" t="s">
        <v>50</v>
      </c>
      <c r="L25" s="231">
        <v>14643.4</v>
      </c>
      <c r="M25" s="234">
        <v>0.12559283600445825</v>
      </c>
      <c r="N25" s="234">
        <v>1.3306525335230222E-2</v>
      </c>
      <c r="P25" s="235" t="s">
        <v>51</v>
      </c>
      <c r="Q25" s="236">
        <v>4380.6000000000004</v>
      </c>
      <c r="R25" s="234">
        <v>0.14555439330543951</v>
      </c>
      <c r="S25" s="237">
        <v>4.6116151727887125E-3</v>
      </c>
      <c r="U25" s="246" t="s">
        <v>276</v>
      </c>
      <c r="V25" s="239">
        <v>86.104550000000003</v>
      </c>
      <c r="W25" s="240">
        <v>0.17442093604995312</v>
      </c>
      <c r="X25" s="240">
        <f t="shared" si="0"/>
        <v>3.3637355912894629E-2</v>
      </c>
    </row>
    <row r="26" spans="11:24" ht="12" customHeight="1">
      <c r="K26" s="223" t="s">
        <v>52</v>
      </c>
      <c r="L26" s="231">
        <v>13725.4</v>
      </c>
      <c r="M26" s="234">
        <v>0.30327113896406011</v>
      </c>
      <c r="N26" s="234">
        <v>1.247233448763053E-2</v>
      </c>
      <c r="P26" s="235" t="s">
        <v>53</v>
      </c>
      <c r="Q26" s="236">
        <v>5054.8</v>
      </c>
      <c r="R26" s="234">
        <v>0.34275468189666625</v>
      </c>
      <c r="S26" s="237">
        <v>5.3213697610857832E-3</v>
      </c>
      <c r="U26" s="246" t="s">
        <v>275</v>
      </c>
      <c r="V26" s="239">
        <v>92.137640000000005</v>
      </c>
      <c r="W26" s="240">
        <v>0.30271382571917616</v>
      </c>
      <c r="X26" s="240">
        <f t="shared" si="0"/>
        <v>7.0067028978143542E-2</v>
      </c>
    </row>
    <row r="27" spans="11:24" ht="12" customHeight="1">
      <c r="K27" s="223" t="s">
        <v>21</v>
      </c>
      <c r="L27" s="231">
        <v>129053</v>
      </c>
      <c r="M27" s="234">
        <v>0.23688624361444166</v>
      </c>
      <c r="N27" s="234">
        <v>0.11727105823015598</v>
      </c>
      <c r="P27" s="235" t="s">
        <v>54</v>
      </c>
      <c r="Q27" s="236">
        <v>9245.2000000000007</v>
      </c>
      <c r="R27" s="234">
        <v>0.28356530491826049</v>
      </c>
      <c r="S27" s="237">
        <v>9.7327545531356897E-3</v>
      </c>
      <c r="U27" s="246" t="s">
        <v>274</v>
      </c>
      <c r="V27" s="248">
        <v>94.471450000000004</v>
      </c>
      <c r="W27" s="240">
        <v>0.370410141198528</v>
      </c>
      <c r="X27" s="240">
        <f t="shared" si="0"/>
        <v>2.5329604708781428E-2</v>
      </c>
    </row>
    <row r="28" spans="11:24" ht="12" customHeight="1">
      <c r="K28" s="223" t="s">
        <v>55</v>
      </c>
      <c r="L28" s="231">
        <v>394.4</v>
      </c>
      <c r="M28" s="234">
        <v>0.58076152304609208</v>
      </c>
      <c r="N28" s="234">
        <v>3.5839310489468287E-4</v>
      </c>
      <c r="P28" s="235" t="s">
        <v>56</v>
      </c>
      <c r="Q28" s="236">
        <v>13018.8</v>
      </c>
      <c r="R28" s="234">
        <v>0.27682236116219183</v>
      </c>
      <c r="S28" s="237">
        <v>1.370535899454451E-2</v>
      </c>
      <c r="U28" s="243" t="s">
        <v>273</v>
      </c>
      <c r="V28" s="249">
        <v>92.290424999999999</v>
      </c>
      <c r="W28" s="250">
        <v>0.20182734473429753</v>
      </c>
      <c r="X28" s="240">
        <f t="shared" si="0"/>
        <v>-2.3086604471509675E-2</v>
      </c>
    </row>
    <row r="29" spans="11:24" ht="12" customHeight="1">
      <c r="K29" s="223" t="s">
        <v>57</v>
      </c>
      <c r="L29" s="231">
        <v>1262.8</v>
      </c>
      <c r="M29" s="234">
        <v>0.51233532934131731</v>
      </c>
      <c r="N29" s="234">
        <v>1.147512202994436E-3</v>
      </c>
      <c r="P29" s="235" t="s">
        <v>58</v>
      </c>
      <c r="Q29" s="236">
        <v>28354.400000000001</v>
      </c>
      <c r="R29" s="234">
        <v>0.38599797142892056</v>
      </c>
      <c r="S29" s="237">
        <v>2.9849696675186107E-2</v>
      </c>
      <c r="U29" s="243" t="s">
        <v>272</v>
      </c>
      <c r="V29" s="249">
        <v>109.2</v>
      </c>
      <c r="W29" s="250">
        <v>0.26500000000000001</v>
      </c>
      <c r="X29" s="240">
        <f t="shared" si="0"/>
        <v>0.18322133634122939</v>
      </c>
    </row>
    <row r="30" spans="11:24" ht="12" customHeight="1">
      <c r="P30" s="235" t="s">
        <v>59</v>
      </c>
      <c r="Q30" s="236">
        <v>59789.2</v>
      </c>
      <c r="R30" s="234">
        <v>0.32640137544715886</v>
      </c>
      <c r="S30" s="237">
        <v>6.2942241220129397E-2</v>
      </c>
      <c r="U30" s="141" t="s">
        <v>271</v>
      </c>
      <c r="V30" s="205">
        <v>103.0175</v>
      </c>
      <c r="W30" s="119">
        <v>0.27</v>
      </c>
      <c r="X30" s="240">
        <f t="shared" si="0"/>
        <v>-5.6616300366300387E-2</v>
      </c>
    </row>
    <row r="31" spans="11:24" ht="12" customHeight="1">
      <c r="K31" s="218" t="s">
        <v>258</v>
      </c>
      <c r="P31" s="235" t="s">
        <v>61</v>
      </c>
      <c r="Q31" s="236">
        <v>12370.8</v>
      </c>
      <c r="R31" s="234">
        <v>0.31909471383253796</v>
      </c>
      <c r="S31" s="237">
        <v>1.3023186088557411E-2</v>
      </c>
      <c r="U31" s="143" t="s">
        <v>394</v>
      </c>
      <c r="V31" s="205">
        <v>110</v>
      </c>
      <c r="W31" s="119">
        <v>0.29699999999999999</v>
      </c>
      <c r="X31" s="240">
        <f t="shared" si="0"/>
        <v>6.7779746159633003E-2</v>
      </c>
    </row>
    <row r="32" spans="11:24" ht="12" customHeight="1">
      <c r="K32" s="227"/>
      <c r="L32" s="228" t="s">
        <v>255</v>
      </c>
      <c r="M32" s="227" t="s">
        <v>254</v>
      </c>
      <c r="N32" s="228" t="s">
        <v>253</v>
      </c>
      <c r="P32" s="235" t="s">
        <v>62</v>
      </c>
      <c r="Q32" s="236">
        <v>10497.4</v>
      </c>
      <c r="R32" s="234">
        <v>0.31934895996983603</v>
      </c>
      <c r="S32" s="237">
        <v>1.1050990529797796E-2</v>
      </c>
    </row>
    <row r="33" spans="11:19" ht="12" customHeight="1">
      <c r="K33" s="223" t="s">
        <v>257</v>
      </c>
      <c r="L33" s="231">
        <v>929388.2</v>
      </c>
      <c r="M33" s="234">
        <v>0.25431422292836947</v>
      </c>
      <c r="N33" s="234">
        <v>1.0000000000000002</v>
      </c>
      <c r="P33" s="235" t="s">
        <v>63</v>
      </c>
      <c r="Q33" s="236">
        <v>21601.599999999999</v>
      </c>
      <c r="R33" s="234">
        <v>0.3232625807834848</v>
      </c>
      <c r="S33" s="237">
        <v>2.2740781243782277E-2</v>
      </c>
    </row>
    <row r="34" spans="11:19" ht="12" customHeight="1">
      <c r="K34" s="223" t="s">
        <v>64</v>
      </c>
      <c r="L34" s="231">
        <v>198792</v>
      </c>
      <c r="M34" s="234">
        <v>0.25753451954143691</v>
      </c>
      <c r="N34" s="234">
        <v>0.21389554978210398</v>
      </c>
      <c r="P34" s="235" t="s">
        <v>65</v>
      </c>
      <c r="Q34" s="236">
        <v>88514.2</v>
      </c>
      <c r="R34" s="234">
        <v>0.32013214117927791</v>
      </c>
      <c r="S34" s="237">
        <v>9.3182081844326026E-2</v>
      </c>
    </row>
    <row r="35" spans="11:19" ht="12" customHeight="1">
      <c r="K35" s="223" t="s">
        <v>66</v>
      </c>
      <c r="L35" s="231">
        <v>679880</v>
      </c>
      <c r="M35" s="234">
        <v>0.25918860603591165</v>
      </c>
      <c r="N35" s="234">
        <v>0.73153500334951538</v>
      </c>
      <c r="P35" s="235" t="s">
        <v>67</v>
      </c>
      <c r="Q35" s="236">
        <v>43348.4</v>
      </c>
      <c r="R35" s="234">
        <v>0.26957591377694468</v>
      </c>
      <c r="S35" s="237">
        <v>4.5634419749832032E-2</v>
      </c>
    </row>
    <row r="36" spans="11:19" ht="12" customHeight="1">
      <c r="K36" s="223" t="s">
        <v>68</v>
      </c>
      <c r="L36" s="231">
        <v>50716.2</v>
      </c>
      <c r="M36" s="234">
        <v>0.18116331877729253</v>
      </c>
      <c r="N36" s="234">
        <v>5.4569446868380729E-2</v>
      </c>
      <c r="P36" s="235" t="s">
        <v>69</v>
      </c>
      <c r="Q36" s="236">
        <v>9178.2000000000007</v>
      </c>
      <c r="R36" s="234">
        <v>0.22711411190587616</v>
      </c>
      <c r="S36" s="237">
        <v>9.6622212434117147E-3</v>
      </c>
    </row>
    <row r="37" spans="11:19" ht="12" customHeight="1">
      <c r="P37" s="235" t="s">
        <v>70</v>
      </c>
      <c r="Q37" s="236">
        <v>4690.2</v>
      </c>
      <c r="R37" s="234">
        <v>0.24905459387483342</v>
      </c>
      <c r="S37" s="237">
        <v>4.9375422278714366E-3</v>
      </c>
    </row>
    <row r="38" spans="11:19" ht="12" customHeight="1">
      <c r="K38" s="218" t="s">
        <v>395</v>
      </c>
      <c r="P38" s="235" t="s">
        <v>72</v>
      </c>
      <c r="Q38" s="236">
        <v>2316.6</v>
      </c>
      <c r="R38" s="234">
        <v>0.44111975116640734</v>
      </c>
      <c r="S38" s="237">
        <v>2.4387681389038784E-3</v>
      </c>
    </row>
    <row r="39" spans="11:19" ht="12" customHeight="1">
      <c r="K39" s="227"/>
      <c r="L39" s="228" t="s">
        <v>255</v>
      </c>
      <c r="M39" s="227" t="s">
        <v>254</v>
      </c>
      <c r="N39" s="228" t="s">
        <v>253</v>
      </c>
      <c r="P39" s="235" t="s">
        <v>73</v>
      </c>
      <c r="Q39" s="236">
        <v>2923.2</v>
      </c>
      <c r="R39" s="234">
        <v>0.35380340395970822</v>
      </c>
      <c r="S39" s="237">
        <v>3.077357775897357E-3</v>
      </c>
    </row>
    <row r="40" spans="11:19" ht="12" customHeight="1">
      <c r="K40" s="223" t="s">
        <v>265</v>
      </c>
      <c r="L40" s="251">
        <v>949905.8</v>
      </c>
      <c r="M40" s="237">
        <v>0.25858763189153344</v>
      </c>
      <c r="N40" s="237">
        <v>1</v>
      </c>
      <c r="P40" s="235" t="s">
        <v>74</v>
      </c>
      <c r="Q40" s="236">
        <v>11744.4</v>
      </c>
      <c r="R40" s="234">
        <v>0.3457160044687615</v>
      </c>
      <c r="S40" s="237">
        <v>1.2363752279436549E-2</v>
      </c>
    </row>
    <row r="41" spans="11:19" ht="12" customHeight="1">
      <c r="K41" s="223" t="s">
        <v>251</v>
      </c>
      <c r="L41" s="251">
        <v>63941.200000000004</v>
      </c>
      <c r="M41" s="237">
        <v>0.42504025540592494</v>
      </c>
      <c r="N41" s="237">
        <v>6.7313200951083785E-2</v>
      </c>
      <c r="P41" s="235" t="s">
        <v>76</v>
      </c>
      <c r="Q41" s="236">
        <v>16768.400000000001</v>
      </c>
      <c r="R41" s="234">
        <v>0.29380810925504419</v>
      </c>
      <c r="S41" s="237">
        <v>1.7652697772768625E-2</v>
      </c>
    </row>
    <row r="42" spans="11:19" ht="12" customHeight="1">
      <c r="K42" s="223" t="s">
        <v>250</v>
      </c>
      <c r="L42" s="251">
        <v>437046</v>
      </c>
      <c r="M42" s="237">
        <v>0.19044664970163661</v>
      </c>
      <c r="N42" s="237">
        <v>0.46009404300931733</v>
      </c>
      <c r="P42" s="235" t="s">
        <v>78</v>
      </c>
      <c r="Q42" s="236">
        <v>6155.6</v>
      </c>
      <c r="R42" s="234">
        <v>0.27935155356957297</v>
      </c>
      <c r="S42" s="237">
        <v>6.4802215124910283E-3</v>
      </c>
    </row>
    <row r="43" spans="11:19" ht="12" customHeight="1">
      <c r="K43" s="223" t="s">
        <v>249</v>
      </c>
      <c r="L43" s="251">
        <v>132110.79999999999</v>
      </c>
      <c r="M43" s="237">
        <v>0.32579135797203618</v>
      </c>
      <c r="N43" s="237">
        <v>0.13907779066092657</v>
      </c>
      <c r="P43" s="235" t="s">
        <v>80</v>
      </c>
      <c r="Q43" s="236">
        <v>3003.8</v>
      </c>
      <c r="R43" s="234">
        <v>0.22056074766355138</v>
      </c>
      <c r="S43" s="237">
        <v>3.1622082947593329E-3</v>
      </c>
    </row>
    <row r="44" spans="11:19" ht="12" customHeight="1">
      <c r="K44" s="223" t="s">
        <v>248</v>
      </c>
      <c r="L44" s="251">
        <v>177830.00000000003</v>
      </c>
      <c r="M44" s="237">
        <v>0.30079219363758081</v>
      </c>
      <c r="N44" s="237">
        <v>0.18720803683902132</v>
      </c>
      <c r="P44" s="235" t="s">
        <v>82</v>
      </c>
      <c r="Q44" s="236">
        <v>6169</v>
      </c>
      <c r="R44" s="234">
        <v>0.26446323341019728</v>
      </c>
      <c r="S44" s="237">
        <v>6.4943281744358223E-3</v>
      </c>
    </row>
    <row r="45" spans="11:19" ht="12" customHeight="1">
      <c r="K45" s="223" t="s">
        <v>247</v>
      </c>
      <c r="L45" s="251">
        <v>57042.799999999996</v>
      </c>
      <c r="M45" s="237">
        <v>0.28732093994188834</v>
      </c>
      <c r="N45" s="237">
        <v>6.0051007163026054E-2</v>
      </c>
      <c r="P45" s="235" t="s">
        <v>84</v>
      </c>
      <c r="Q45" s="236">
        <v>5550.2</v>
      </c>
      <c r="R45" s="234">
        <v>0.13269387755102047</v>
      </c>
      <c r="S45" s="237">
        <v>5.8428951586567846E-3</v>
      </c>
    </row>
    <row r="46" spans="11:19" ht="12" customHeight="1">
      <c r="K46" s="223" t="s">
        <v>246</v>
      </c>
      <c r="L46" s="251">
        <v>81935.000000000015</v>
      </c>
      <c r="M46" s="237">
        <v>0.31993556182037874</v>
      </c>
      <c r="N46" s="237">
        <v>8.6255921376624939E-2</v>
      </c>
      <c r="P46" s="235" t="s">
        <v>86</v>
      </c>
      <c r="Q46" s="236">
        <v>2411.6</v>
      </c>
      <c r="R46" s="234">
        <v>0.33569648296870658</v>
      </c>
      <c r="S46" s="237">
        <v>2.5387780556766783E-3</v>
      </c>
    </row>
    <row r="47" spans="11:19" ht="12" customHeight="1">
      <c r="L47" s="252"/>
      <c r="M47" s="253"/>
      <c r="N47" s="253"/>
      <c r="P47" s="235" t="s">
        <v>87</v>
      </c>
      <c r="Q47" s="236">
        <v>35069</v>
      </c>
      <c r="R47" s="234">
        <v>0.30411661894314079</v>
      </c>
      <c r="S47" s="237">
        <v>3.6918397592687613E-2</v>
      </c>
    </row>
    <row r="48" spans="11:19" ht="12" customHeight="1">
      <c r="K48" s="297" t="s">
        <v>373</v>
      </c>
      <c r="L48" s="297"/>
      <c r="M48" s="297"/>
      <c r="N48" s="297"/>
      <c r="P48" s="235" t="s">
        <v>88</v>
      </c>
      <c r="Q48" s="236">
        <v>5222.8</v>
      </c>
      <c r="R48" s="234">
        <v>0.26032818532818536</v>
      </c>
      <c r="S48" s="237">
        <v>5.4982294033787352E-3</v>
      </c>
    </row>
    <row r="49" spans="1:19" ht="12" customHeight="1">
      <c r="K49" s="297"/>
      <c r="L49" s="297"/>
      <c r="M49" s="297"/>
      <c r="N49" s="297"/>
      <c r="P49" s="235" t="s">
        <v>89</v>
      </c>
      <c r="Q49" s="236">
        <v>5456.4</v>
      </c>
      <c r="R49" s="234">
        <v>0.34047414322564795</v>
      </c>
      <c r="S49" s="237">
        <v>5.7441485250432191E-3</v>
      </c>
    </row>
    <row r="50" spans="1:19" ht="12" customHeight="1">
      <c r="K50" s="297"/>
      <c r="L50" s="297"/>
      <c r="M50" s="297"/>
      <c r="N50" s="297"/>
      <c r="P50" s="235" t="s">
        <v>90</v>
      </c>
      <c r="Q50" s="236">
        <v>10853.4</v>
      </c>
      <c r="R50" s="234">
        <v>0.34891871737509317</v>
      </c>
      <c r="S50" s="237">
        <v>1.1425764533704289E-2</v>
      </c>
    </row>
    <row r="51" spans="1:19" ht="12" customHeight="1">
      <c r="K51" s="297"/>
      <c r="L51" s="297"/>
      <c r="M51" s="297"/>
      <c r="N51" s="297"/>
      <c r="P51" s="235" t="s">
        <v>91</v>
      </c>
      <c r="Q51" s="236">
        <v>5634.8</v>
      </c>
      <c r="R51" s="234">
        <v>0.26931351016500549</v>
      </c>
      <c r="S51" s="237">
        <v>5.9319566213828778E-3</v>
      </c>
    </row>
    <row r="52" spans="1:19" ht="12" customHeight="1">
      <c r="K52" s="297"/>
      <c r="L52" s="297"/>
      <c r="M52" s="297"/>
      <c r="N52" s="297"/>
      <c r="P52" s="235" t="s">
        <v>92</v>
      </c>
      <c r="Q52" s="236">
        <v>4952.8</v>
      </c>
      <c r="R52" s="234">
        <v>0.32198051514747106</v>
      </c>
      <c r="S52" s="237">
        <v>5.2139906925507771E-3</v>
      </c>
    </row>
    <row r="53" spans="1:19" ht="12" customHeight="1">
      <c r="K53" s="297"/>
      <c r="L53" s="297"/>
      <c r="M53" s="297"/>
      <c r="N53" s="297"/>
      <c r="P53" s="235" t="s">
        <v>93</v>
      </c>
      <c r="Q53" s="236">
        <v>7251.8</v>
      </c>
      <c r="R53" s="234">
        <v>0.41154257907542591</v>
      </c>
      <c r="S53" s="237">
        <v>7.6342306784525369E-3</v>
      </c>
    </row>
    <row r="54" spans="1:19" ht="12" customHeight="1">
      <c r="K54" s="254"/>
      <c r="P54" s="235" t="s">
        <v>94</v>
      </c>
      <c r="Q54" s="236">
        <v>7494</v>
      </c>
      <c r="R54" s="234">
        <v>0.33815454667202349</v>
      </c>
      <c r="S54" s="237">
        <v>7.8892033294248754E-3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6C959-0D42-4DDC-BE4C-EE3ADDB99D9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387</v>
      </c>
    </row>
    <row r="2" spans="1:24" ht="12" customHeight="1"/>
    <row r="3" spans="1:24" ht="16.2">
      <c r="A3" s="296" t="s">
        <v>388</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1030174.75</v>
      </c>
      <c r="C7" s="232">
        <v>0.26995924800346649</v>
      </c>
      <c r="D7" s="226"/>
      <c r="E7" s="223" t="s">
        <v>257</v>
      </c>
      <c r="F7" s="231">
        <v>867103.75</v>
      </c>
      <c r="G7" s="232">
        <v>0.21709661741664599</v>
      </c>
      <c r="K7" s="233" t="s">
        <v>257</v>
      </c>
      <c r="L7" s="231">
        <v>1030174.75</v>
      </c>
      <c r="M7" s="234">
        <v>0.26995924800346649</v>
      </c>
      <c r="N7" s="234">
        <v>1</v>
      </c>
      <c r="P7" s="235" t="s">
        <v>261</v>
      </c>
      <c r="Q7" s="236">
        <v>887941</v>
      </c>
      <c r="R7" s="234">
        <v>0.22051480831627179</v>
      </c>
      <c r="S7" s="237">
        <v>0.99999999999999978</v>
      </c>
      <c r="U7" s="238" t="s">
        <v>289</v>
      </c>
      <c r="V7" s="239">
        <v>145.93357499999999</v>
      </c>
      <c r="W7" s="240">
        <v>0.19707931450780203</v>
      </c>
      <c r="X7" s="241" t="s">
        <v>371</v>
      </c>
    </row>
    <row r="8" spans="1:24" ht="12" customHeight="1">
      <c r="A8" s="242" t="s">
        <v>14</v>
      </c>
      <c r="B8" s="231">
        <v>166890</v>
      </c>
      <c r="C8" s="232">
        <v>0.12480033429262738</v>
      </c>
      <c r="D8" s="226"/>
      <c r="E8" s="242" t="s">
        <v>64</v>
      </c>
      <c r="F8" s="231">
        <v>187192</v>
      </c>
      <c r="G8" s="232">
        <v>0.2726877158630443</v>
      </c>
      <c r="K8" s="223" t="s">
        <v>12</v>
      </c>
      <c r="L8" s="231">
        <v>96135.25</v>
      </c>
      <c r="M8" s="234">
        <v>0.59362865158993605</v>
      </c>
      <c r="N8" s="234">
        <v>9.3319361593749026E-2</v>
      </c>
      <c r="P8" s="235" t="s">
        <v>13</v>
      </c>
      <c r="Q8" s="236">
        <v>27570.5</v>
      </c>
      <c r="R8" s="234">
        <v>0.39454483377802507</v>
      </c>
      <c r="S8" s="237">
        <v>3.1049923362025181E-2</v>
      </c>
      <c r="U8" s="243" t="s">
        <v>288</v>
      </c>
      <c r="V8" s="239">
        <v>164.58605</v>
      </c>
      <c r="W8" s="240">
        <v>0.18652110245515696</v>
      </c>
      <c r="X8" s="240">
        <f>V8/V7-1</f>
        <v>0.12781482945237244</v>
      </c>
    </row>
    <row r="9" spans="1:24" ht="13.5" customHeight="1">
      <c r="A9" s="242" t="s">
        <v>21</v>
      </c>
      <c r="B9" s="231">
        <v>124576.75</v>
      </c>
      <c r="C9" s="244">
        <v>0.2441345733724487</v>
      </c>
      <c r="D9" s="226"/>
      <c r="E9" s="242" t="s">
        <v>66</v>
      </c>
      <c r="F9" s="231">
        <v>634266.75</v>
      </c>
      <c r="G9" s="232">
        <v>0.20974878229626848</v>
      </c>
      <c r="K9" s="223" t="s">
        <v>15</v>
      </c>
      <c r="L9" s="231">
        <v>123051</v>
      </c>
      <c r="M9" s="234">
        <v>0.46106191800665508</v>
      </c>
      <c r="N9" s="234">
        <v>0.11944672493671583</v>
      </c>
      <c r="P9" s="235" t="s">
        <v>16</v>
      </c>
      <c r="Q9" s="236">
        <v>2937</v>
      </c>
      <c r="R9" s="234">
        <v>0.49351639969488947</v>
      </c>
      <c r="S9" s="237">
        <v>3.3076521976122286E-3</v>
      </c>
      <c r="U9" s="243" t="s">
        <v>379</v>
      </c>
      <c r="V9" s="239">
        <v>148.58313999999999</v>
      </c>
      <c r="W9" s="240">
        <v>-5.5818424591540405E-2</v>
      </c>
      <c r="X9" s="240">
        <f t="shared" ref="X9:X30" si="0">V9/V8-1</f>
        <v>-9.7231265954800028E-2</v>
      </c>
    </row>
    <row r="10" spans="1:24" ht="12" customHeight="1">
      <c r="A10" s="242" t="s">
        <v>15</v>
      </c>
      <c r="B10" s="231">
        <v>123051</v>
      </c>
      <c r="C10" s="244">
        <v>0.46106191800665508</v>
      </c>
      <c r="D10" s="226"/>
      <c r="E10" s="242" t="s">
        <v>68</v>
      </c>
      <c r="F10" s="231">
        <v>45645</v>
      </c>
      <c r="G10" s="232">
        <v>0.11177416212003122</v>
      </c>
      <c r="K10" s="223" t="s">
        <v>17</v>
      </c>
      <c r="L10" s="231">
        <v>63053.75</v>
      </c>
      <c r="M10" s="234">
        <v>0.52827010355504656</v>
      </c>
      <c r="N10" s="234">
        <v>6.120684864388299E-2</v>
      </c>
      <c r="P10" s="235" t="s">
        <v>18</v>
      </c>
      <c r="Q10" s="236">
        <v>4570.5</v>
      </c>
      <c r="R10" s="234">
        <v>0.52007982040409084</v>
      </c>
      <c r="S10" s="237">
        <v>5.1473014535875694E-3</v>
      </c>
      <c r="U10" s="243" t="s">
        <v>278</v>
      </c>
      <c r="V10" s="239">
        <v>99.412350000000004</v>
      </c>
      <c r="W10" s="240">
        <v>-0.37403007178869785</v>
      </c>
      <c r="X10" s="240">
        <f t="shared" si="0"/>
        <v>-0.3309311540999873</v>
      </c>
    </row>
    <row r="11" spans="1:24" ht="12" customHeight="1">
      <c r="A11" s="242" t="s">
        <v>12</v>
      </c>
      <c r="B11" s="231">
        <v>96135.25</v>
      </c>
      <c r="C11" s="244">
        <v>0.59362865158993605</v>
      </c>
      <c r="D11" s="226"/>
      <c r="E11" s="226"/>
      <c r="F11" s="226"/>
      <c r="G11" s="226"/>
      <c r="K11" s="223" t="s">
        <v>19</v>
      </c>
      <c r="L11" s="231">
        <v>13329.75</v>
      </c>
      <c r="M11" s="234">
        <v>0.4558486238532109</v>
      </c>
      <c r="N11" s="234">
        <v>1.2939309568595037E-2</v>
      </c>
      <c r="P11" s="235" t="s">
        <v>20</v>
      </c>
      <c r="Q11" s="236">
        <v>12783</v>
      </c>
      <c r="R11" s="234">
        <v>0.35989361702127654</v>
      </c>
      <c r="S11" s="237">
        <v>1.4396226776328607E-2</v>
      </c>
      <c r="U11" s="243" t="s">
        <v>277</v>
      </c>
      <c r="V11" s="239">
        <v>62.632824999999997</v>
      </c>
      <c r="W11" s="240">
        <v>-0.57840430906154261</v>
      </c>
      <c r="X11" s="240">
        <f t="shared" si="0"/>
        <v>-0.36996937503237781</v>
      </c>
    </row>
    <row r="12" spans="1:24" ht="12" customHeight="1">
      <c r="A12" s="245" t="s">
        <v>29</v>
      </c>
      <c r="B12" s="231">
        <v>82524.5</v>
      </c>
      <c r="C12" s="244">
        <v>0.72983765314998994</v>
      </c>
      <c r="D12" s="226"/>
      <c r="E12" s="226"/>
      <c r="F12" s="226"/>
      <c r="G12" s="226"/>
      <c r="K12" s="223" t="s">
        <v>22</v>
      </c>
      <c r="L12" s="231">
        <v>76076</v>
      </c>
      <c r="M12" s="234">
        <v>0.16232630268213866</v>
      </c>
      <c r="N12" s="234">
        <v>7.3847665165545945E-2</v>
      </c>
      <c r="P12" s="235" t="s">
        <v>23</v>
      </c>
      <c r="Q12" s="236">
        <v>2789.5</v>
      </c>
      <c r="R12" s="234">
        <v>0.36339198435972619</v>
      </c>
      <c r="S12" s="237">
        <v>3.1415375571124658E-3</v>
      </c>
      <c r="U12" s="246" t="s">
        <v>245</v>
      </c>
      <c r="V12" s="239">
        <v>64.720780000000005</v>
      </c>
      <c r="W12" s="240">
        <v>-0.58213837399746615</v>
      </c>
      <c r="X12" s="240">
        <f t="shared" si="0"/>
        <v>3.3336433411713662E-2</v>
      </c>
    </row>
    <row r="13" spans="1:24" ht="12" customHeight="1">
      <c r="A13" s="247"/>
      <c r="K13" s="223" t="s">
        <v>25</v>
      </c>
      <c r="L13" s="231">
        <v>21357.75</v>
      </c>
      <c r="M13" s="234">
        <v>-0.41820348678834107</v>
      </c>
      <c r="N13" s="234">
        <v>2.0732162188987838E-2</v>
      </c>
      <c r="P13" s="235" t="s">
        <v>26</v>
      </c>
      <c r="Q13" s="236">
        <v>3866</v>
      </c>
      <c r="R13" s="234">
        <v>0.44645028528668984</v>
      </c>
      <c r="S13" s="237">
        <v>4.3538928825226E-3</v>
      </c>
      <c r="U13" s="246" t="s">
        <v>276</v>
      </c>
      <c r="V13" s="239">
        <v>73.316599999999994</v>
      </c>
      <c r="W13" s="240">
        <v>-0.5196407385558206</v>
      </c>
      <c r="X13" s="240">
        <f t="shared" si="0"/>
        <v>0.13281391231687856</v>
      </c>
    </row>
    <row r="14" spans="1:24" ht="12" customHeight="1">
      <c r="K14" s="223" t="s">
        <v>14</v>
      </c>
      <c r="L14" s="231">
        <v>166890</v>
      </c>
      <c r="M14" s="234">
        <v>0.12480033429262738</v>
      </c>
      <c r="N14" s="234">
        <v>0.1620016409837263</v>
      </c>
      <c r="P14" s="235" t="s">
        <v>28</v>
      </c>
      <c r="Q14" s="236">
        <v>6641</v>
      </c>
      <c r="R14" s="234">
        <v>0.4531728665207877</v>
      </c>
      <c r="S14" s="237">
        <v>7.479100525823225E-3</v>
      </c>
      <c r="U14" s="246" t="s">
        <v>275</v>
      </c>
      <c r="V14" s="239">
        <v>70.727500000000006</v>
      </c>
      <c r="W14" s="240">
        <v>-0.46782846200438666</v>
      </c>
      <c r="X14" s="240">
        <f t="shared" si="0"/>
        <v>-3.5313967096128107E-2</v>
      </c>
    </row>
    <row r="15" spans="1:24" ht="12" customHeight="1">
      <c r="K15" s="223" t="s">
        <v>30</v>
      </c>
      <c r="L15" s="231">
        <v>25381.25</v>
      </c>
      <c r="M15" s="234">
        <v>0.33851468048359235</v>
      </c>
      <c r="N15" s="234">
        <v>2.4637810235593523E-2</v>
      </c>
      <c r="P15" s="235" t="s">
        <v>31</v>
      </c>
      <c r="Q15" s="236">
        <v>16556</v>
      </c>
      <c r="R15" s="234">
        <v>0.36993442419478284</v>
      </c>
      <c r="S15" s="237">
        <v>1.8645382970264916E-2</v>
      </c>
      <c r="U15" s="246" t="s">
        <v>274</v>
      </c>
      <c r="V15" s="239">
        <v>68.936599999999999</v>
      </c>
      <c r="W15" s="240">
        <v>-0.55544731386491897</v>
      </c>
      <c r="X15" s="240">
        <f t="shared" si="0"/>
        <v>-2.5321126860132326E-2</v>
      </c>
    </row>
    <row r="16" spans="1:24" ht="12" customHeight="1">
      <c r="K16" s="223" t="s">
        <v>32</v>
      </c>
      <c r="L16" s="231">
        <v>6943.75</v>
      </c>
      <c r="M16" s="234">
        <v>0.31435737270490249</v>
      </c>
      <c r="N16" s="234">
        <v>6.7403612833647885E-3</v>
      </c>
      <c r="P16" s="235" t="s">
        <v>33</v>
      </c>
      <c r="Q16" s="236">
        <v>10749.25</v>
      </c>
      <c r="R16" s="234">
        <v>0.38986940780967161</v>
      </c>
      <c r="S16" s="237">
        <v>1.2105815589098826E-2</v>
      </c>
      <c r="U16" s="246" t="s">
        <v>273</v>
      </c>
      <c r="V16" s="239">
        <v>76.791799999999995</v>
      </c>
      <c r="W16" s="240">
        <v>-0.48935331918596969</v>
      </c>
      <c r="X16" s="240">
        <f t="shared" si="0"/>
        <v>0.11394817847123284</v>
      </c>
    </row>
    <row r="17" spans="11:24" ht="12" customHeight="1">
      <c r="K17" s="223" t="s">
        <v>35</v>
      </c>
      <c r="L17" s="231">
        <v>47688.75</v>
      </c>
      <c r="M17" s="234">
        <v>0.2388779923883253</v>
      </c>
      <c r="N17" s="234">
        <v>4.6291903388235828E-2</v>
      </c>
      <c r="P17" s="235" t="s">
        <v>36</v>
      </c>
      <c r="Q17" s="236">
        <v>13021.5</v>
      </c>
      <c r="R17" s="234">
        <v>0.31195687766051239</v>
      </c>
      <c r="S17" s="237">
        <v>1.466482570350958E-2</v>
      </c>
      <c r="U17" s="246" t="s">
        <v>272</v>
      </c>
      <c r="V17" s="239">
        <v>86.370360000000005</v>
      </c>
      <c r="W17" s="240">
        <v>-0.44245865863032408</v>
      </c>
      <c r="X17" s="240">
        <f t="shared" si="0"/>
        <v>0.12473415130261323</v>
      </c>
    </row>
    <row r="18" spans="11:24" ht="12" customHeight="1">
      <c r="K18" s="223" t="s">
        <v>37</v>
      </c>
      <c r="L18" s="231">
        <v>37282.25</v>
      </c>
      <c r="M18" s="234">
        <v>0.15562667575903166</v>
      </c>
      <c r="N18" s="234">
        <v>3.619021918368704E-2</v>
      </c>
      <c r="P18" s="235" t="s">
        <v>38</v>
      </c>
      <c r="Q18" s="236">
        <v>58632.5</v>
      </c>
      <c r="R18" s="234">
        <v>0.17293736965556561</v>
      </c>
      <c r="S18" s="237">
        <v>6.6031977349846449E-2</v>
      </c>
      <c r="U18" s="246" t="s">
        <v>271</v>
      </c>
      <c r="V18" s="239">
        <v>81.118724999999998</v>
      </c>
      <c r="W18" s="240">
        <v>-0.43381637214930224</v>
      </c>
      <c r="X18" s="240">
        <f t="shared" si="0"/>
        <v>-6.0803671537319137E-2</v>
      </c>
    </row>
    <row r="19" spans="11:24" ht="12" customHeight="1">
      <c r="K19" s="223" t="s">
        <v>39</v>
      </c>
      <c r="L19" s="231">
        <v>731</v>
      </c>
      <c r="M19" s="234">
        <v>0.19103869653767824</v>
      </c>
      <c r="N19" s="234">
        <v>7.0958834896700778E-4</v>
      </c>
      <c r="P19" s="235" t="s">
        <v>40</v>
      </c>
      <c r="Q19" s="236">
        <v>50650.25</v>
      </c>
      <c r="R19" s="234">
        <v>0.1964508223344259</v>
      </c>
      <c r="S19" s="237">
        <v>5.7042359796427917E-2</v>
      </c>
      <c r="U19" s="238" t="s">
        <v>309</v>
      </c>
      <c r="V19" s="239">
        <v>84.836200000000005</v>
      </c>
      <c r="W19" s="240">
        <v>-0.41899999999999998</v>
      </c>
      <c r="X19" s="240">
        <f t="shared" si="0"/>
        <v>4.5827581732824418E-2</v>
      </c>
    </row>
    <row r="20" spans="11:24" ht="12" customHeight="1">
      <c r="K20" s="223" t="s">
        <v>42</v>
      </c>
      <c r="L20" s="231">
        <v>8769.75</v>
      </c>
      <c r="M20" s="234">
        <v>0.19903609515996723</v>
      </c>
      <c r="N20" s="234">
        <v>8.5128760921387367E-3</v>
      </c>
      <c r="P20" s="235" t="s">
        <v>43</v>
      </c>
      <c r="Q20" s="236">
        <v>154563.75</v>
      </c>
      <c r="R20" s="234">
        <v>2.0241291508591663E-2</v>
      </c>
      <c r="S20" s="237">
        <v>0.17406984247827276</v>
      </c>
      <c r="U20" s="243" t="s">
        <v>288</v>
      </c>
      <c r="V20" s="239">
        <v>88.342100000000002</v>
      </c>
      <c r="W20" s="240">
        <v>-0.46300000000000002</v>
      </c>
      <c r="X20" s="240">
        <f t="shared" si="0"/>
        <v>4.1325519059080884E-2</v>
      </c>
    </row>
    <row r="21" spans="11:24" ht="12" customHeight="1">
      <c r="K21" s="223" t="s">
        <v>44</v>
      </c>
      <c r="L21" s="231">
        <v>9082.75</v>
      </c>
      <c r="M21" s="234">
        <v>0.64744025756132961</v>
      </c>
      <c r="N21" s="234">
        <v>8.816708039097251E-3</v>
      </c>
      <c r="P21" s="235" t="s">
        <v>45</v>
      </c>
      <c r="Q21" s="236">
        <v>76557.75</v>
      </c>
      <c r="R21" s="234">
        <v>0.17845969129174888</v>
      </c>
      <c r="S21" s="237">
        <v>8.6219410974377797E-2</v>
      </c>
      <c r="U21" s="243" t="s">
        <v>287</v>
      </c>
      <c r="V21" s="239">
        <v>88.698599999999999</v>
      </c>
      <c r="W21" s="240">
        <v>-0.40300000000000002</v>
      </c>
      <c r="X21" s="240">
        <f t="shared" si="0"/>
        <v>4.0354485573694809E-3</v>
      </c>
    </row>
    <row r="22" spans="11:24" ht="12" customHeight="1">
      <c r="K22" s="223" t="s">
        <v>27</v>
      </c>
      <c r="L22" s="231">
        <v>79152</v>
      </c>
      <c r="M22" s="234">
        <v>0.36899135646060244</v>
      </c>
      <c r="N22" s="234">
        <v>7.6833566343962517E-2</v>
      </c>
      <c r="P22" s="235" t="s">
        <v>46</v>
      </c>
      <c r="Q22" s="236">
        <v>9273</v>
      </c>
      <c r="R22" s="234">
        <v>0.17261001517450691</v>
      </c>
      <c r="S22" s="237">
        <v>1.044326143291052E-2</v>
      </c>
      <c r="U22" s="243" t="s">
        <v>278</v>
      </c>
      <c r="V22" s="239">
        <v>86.123699999999999</v>
      </c>
      <c r="W22" s="240">
        <v>-0.13367177216915205</v>
      </c>
      <c r="X22" s="240">
        <f t="shared" si="0"/>
        <v>-2.9029770481157513E-2</v>
      </c>
    </row>
    <row r="23" spans="11:24" ht="12" customHeight="1">
      <c r="K23" s="223" t="s">
        <v>47</v>
      </c>
      <c r="L23" s="231">
        <v>19842.75</v>
      </c>
      <c r="M23" s="234">
        <v>-0.29617543517393652</v>
      </c>
      <c r="N23" s="234">
        <v>1.9261537908980976E-2</v>
      </c>
      <c r="P23" s="235" t="s">
        <v>48</v>
      </c>
      <c r="Q23" s="236">
        <v>7110.25</v>
      </c>
      <c r="R23" s="234">
        <v>0.46143569189661382</v>
      </c>
      <c r="S23" s="237">
        <v>8.0075703228029791E-3</v>
      </c>
      <c r="U23" s="243" t="s">
        <v>277</v>
      </c>
      <c r="V23" s="239">
        <v>80.461399999999998</v>
      </c>
      <c r="W23" s="240">
        <v>0.28465161838061698</v>
      </c>
      <c r="X23" s="240">
        <f t="shared" si="0"/>
        <v>-6.5746130275406212E-2</v>
      </c>
    </row>
    <row r="24" spans="11:24" ht="12" customHeight="1">
      <c r="K24" s="223" t="s">
        <v>29</v>
      </c>
      <c r="L24" s="231">
        <v>82524.5</v>
      </c>
      <c r="M24" s="234">
        <v>0.72983765314998994</v>
      </c>
      <c r="N24" s="234">
        <v>8.0107282769258326E-2</v>
      </c>
      <c r="P24" s="235" t="s">
        <v>49</v>
      </c>
      <c r="Q24" s="236">
        <v>6930.5</v>
      </c>
      <c r="R24" s="234">
        <v>0.3023583576059381</v>
      </c>
      <c r="S24" s="237">
        <v>7.8051357015837767E-3</v>
      </c>
      <c r="U24" s="246" t="s">
        <v>245</v>
      </c>
      <c r="V24" s="239">
        <v>83.302475000000001</v>
      </c>
      <c r="W24" s="240">
        <v>0.28710554786268028</v>
      </c>
      <c r="X24" s="240">
        <f t="shared" si="0"/>
        <v>3.5309788296002953E-2</v>
      </c>
    </row>
    <row r="25" spans="11:24" ht="12" customHeight="1">
      <c r="K25" s="223" t="s">
        <v>50</v>
      </c>
      <c r="L25" s="231">
        <v>13621.75</v>
      </c>
      <c r="M25" s="234">
        <v>0.11502885441820498</v>
      </c>
      <c r="N25" s="234">
        <v>1.3222756624543554E-2</v>
      </c>
      <c r="P25" s="235" t="s">
        <v>51</v>
      </c>
      <c r="Q25" s="236">
        <v>4443</v>
      </c>
      <c r="R25" s="234">
        <v>0.21294021294021293</v>
      </c>
      <c r="S25" s="237">
        <v>5.0037108321386217E-3</v>
      </c>
      <c r="U25" s="246" t="s">
        <v>276</v>
      </c>
      <c r="V25" s="239">
        <v>86.104550000000003</v>
      </c>
      <c r="W25" s="240">
        <v>0.17442093604995312</v>
      </c>
      <c r="X25" s="240">
        <f t="shared" si="0"/>
        <v>3.3637355912894629E-2</v>
      </c>
    </row>
    <row r="26" spans="11:24" ht="12" customHeight="1">
      <c r="K26" s="223" t="s">
        <v>52</v>
      </c>
      <c r="L26" s="231">
        <v>13046.5</v>
      </c>
      <c r="M26" s="234">
        <v>0.29558093346573977</v>
      </c>
      <c r="N26" s="234">
        <v>1.2664356217234017E-2</v>
      </c>
      <c r="P26" s="235" t="s">
        <v>53</v>
      </c>
      <c r="Q26" s="236">
        <v>4641</v>
      </c>
      <c r="R26" s="234">
        <v>0.30879864636209819</v>
      </c>
      <c r="S26" s="237">
        <v>5.2266986207416934E-3</v>
      </c>
      <c r="U26" s="246" t="s">
        <v>275</v>
      </c>
      <c r="V26" s="239">
        <v>92.137640000000005</v>
      </c>
      <c r="W26" s="240">
        <v>0.30271382571917616</v>
      </c>
      <c r="X26" s="240">
        <f t="shared" si="0"/>
        <v>7.0067028978143542E-2</v>
      </c>
    </row>
    <row r="27" spans="11:24" ht="12" customHeight="1">
      <c r="K27" s="223" t="s">
        <v>21</v>
      </c>
      <c r="L27" s="231">
        <v>124576.75</v>
      </c>
      <c r="M27" s="234">
        <v>0.2441345733724487</v>
      </c>
      <c r="N27" s="234">
        <v>0.12092778433950162</v>
      </c>
      <c r="P27" s="235" t="s">
        <v>54</v>
      </c>
      <c r="Q27" s="236">
        <v>8782.5</v>
      </c>
      <c r="R27" s="234">
        <v>0.25298712415736357</v>
      </c>
      <c r="S27" s="237">
        <v>9.8908598656892738E-3</v>
      </c>
      <c r="U27" s="246" t="s">
        <v>274</v>
      </c>
      <c r="V27" s="248">
        <v>94.471450000000004</v>
      </c>
      <c r="W27" s="240">
        <v>0.370410141198528</v>
      </c>
      <c r="X27" s="240">
        <f t="shared" si="0"/>
        <v>2.5329604708781428E-2</v>
      </c>
    </row>
    <row r="28" spans="11:24" ht="12" customHeight="1">
      <c r="K28" s="223" t="s">
        <v>55</v>
      </c>
      <c r="L28" s="231">
        <v>384.5</v>
      </c>
      <c r="M28" s="234">
        <v>0.53646353646353639</v>
      </c>
      <c r="N28" s="234">
        <v>3.7323764730207181E-4</v>
      </c>
      <c r="P28" s="235" t="s">
        <v>56</v>
      </c>
      <c r="Q28" s="236">
        <v>12679.75</v>
      </c>
      <c r="R28" s="234">
        <v>0.30022046759639043</v>
      </c>
      <c r="S28" s="237">
        <v>1.4279946527978774E-2</v>
      </c>
      <c r="U28" s="243" t="s">
        <v>273</v>
      </c>
      <c r="V28" s="249">
        <v>92.290424999999999</v>
      </c>
      <c r="W28" s="250">
        <v>0.20182734473429753</v>
      </c>
      <c r="X28" s="240">
        <f t="shared" si="0"/>
        <v>-2.3086604471509675E-2</v>
      </c>
    </row>
    <row r="29" spans="11:24" ht="12" customHeight="1">
      <c r="K29" s="223" t="s">
        <v>57</v>
      </c>
      <c r="L29" s="231">
        <v>1253</v>
      </c>
      <c r="M29" s="234">
        <v>0.44479677140386276</v>
      </c>
      <c r="N29" s="234">
        <v>1.2162984969297684E-3</v>
      </c>
      <c r="P29" s="235" t="s">
        <v>58</v>
      </c>
      <c r="Q29" s="236">
        <v>27442.75</v>
      </c>
      <c r="R29" s="234">
        <v>0.40789811204596749</v>
      </c>
      <c r="S29" s="237">
        <v>3.0906051190338096E-2</v>
      </c>
      <c r="U29" s="243" t="s">
        <v>272</v>
      </c>
      <c r="V29" s="249">
        <v>109.2</v>
      </c>
      <c r="W29" s="250">
        <v>0.26500000000000001</v>
      </c>
      <c r="X29" s="240">
        <f t="shared" si="0"/>
        <v>0.18322133634122939</v>
      </c>
    </row>
    <row r="30" spans="11:24" ht="12" customHeight="1">
      <c r="P30" s="235" t="s">
        <v>59</v>
      </c>
      <c r="Q30" s="236">
        <v>57376.5</v>
      </c>
      <c r="R30" s="234">
        <v>0.36352618258296787</v>
      </c>
      <c r="S30" s="237">
        <v>6.4617468953455243E-2</v>
      </c>
      <c r="U30" s="141" t="s">
        <v>271</v>
      </c>
      <c r="V30" s="205">
        <v>103.0175</v>
      </c>
      <c r="W30" s="119">
        <v>0.27</v>
      </c>
      <c r="X30" s="240">
        <f t="shared" si="0"/>
        <v>-5.6616300366300387E-2</v>
      </c>
    </row>
    <row r="31" spans="11:24" ht="12" customHeight="1">
      <c r="K31" s="218" t="s">
        <v>258</v>
      </c>
      <c r="P31" s="235" t="s">
        <v>61</v>
      </c>
      <c r="Q31" s="236">
        <v>11802.75</v>
      </c>
      <c r="R31" s="234">
        <v>0.34019360149885025</v>
      </c>
      <c r="S31" s="237">
        <v>1.3292268292600521E-2</v>
      </c>
    </row>
    <row r="32" spans="11:24" ht="12" customHeight="1">
      <c r="K32" s="227"/>
      <c r="L32" s="228" t="s">
        <v>255</v>
      </c>
      <c r="M32" s="227" t="s">
        <v>254</v>
      </c>
      <c r="N32" s="228" t="s">
        <v>253</v>
      </c>
      <c r="P32" s="235" t="s">
        <v>62</v>
      </c>
      <c r="Q32" s="236">
        <v>10247</v>
      </c>
      <c r="R32" s="234">
        <v>0.37631375709344894</v>
      </c>
      <c r="S32" s="237">
        <v>1.1540181160685226E-2</v>
      </c>
    </row>
    <row r="33" spans="11:19" ht="12" customHeight="1">
      <c r="K33" s="223" t="s">
        <v>257</v>
      </c>
      <c r="L33" s="231">
        <v>867103.75</v>
      </c>
      <c r="M33" s="234">
        <v>0.21709661741664599</v>
      </c>
      <c r="N33" s="234">
        <v>1</v>
      </c>
      <c r="P33" s="235" t="s">
        <v>63</v>
      </c>
      <c r="Q33" s="236">
        <v>20760.75</v>
      </c>
      <c r="R33" s="234">
        <v>0.32599358104331988</v>
      </c>
      <c r="S33" s="237">
        <v>2.33807764254607E-2</v>
      </c>
    </row>
    <row r="34" spans="11:19" ht="12" customHeight="1">
      <c r="K34" s="223" t="s">
        <v>64</v>
      </c>
      <c r="L34" s="231">
        <v>187192</v>
      </c>
      <c r="M34" s="234">
        <v>0.2726877158630443</v>
      </c>
      <c r="N34" s="234">
        <v>0.21588189417932976</v>
      </c>
      <c r="P34" s="235" t="s">
        <v>65</v>
      </c>
      <c r="Q34" s="236">
        <v>82177.25</v>
      </c>
      <c r="R34" s="234">
        <v>0.25920435174012146</v>
      </c>
      <c r="S34" s="237">
        <v>9.2548097227180631E-2</v>
      </c>
    </row>
    <row r="35" spans="11:19" ht="12" customHeight="1">
      <c r="K35" s="223" t="s">
        <v>66</v>
      </c>
      <c r="L35" s="231">
        <v>634266.75</v>
      </c>
      <c r="M35" s="234">
        <v>0.20974878229626848</v>
      </c>
      <c r="N35" s="234">
        <v>0.73147734628064975</v>
      </c>
      <c r="P35" s="235" t="s">
        <v>67</v>
      </c>
      <c r="Q35" s="236">
        <v>40310.75</v>
      </c>
      <c r="R35" s="234">
        <v>0.2365450390343411</v>
      </c>
      <c r="S35" s="237">
        <v>4.5398005047632667E-2</v>
      </c>
    </row>
    <row r="36" spans="11:19" ht="12" customHeight="1">
      <c r="K36" s="223" t="s">
        <v>68</v>
      </c>
      <c r="L36" s="231">
        <v>45645</v>
      </c>
      <c r="M36" s="234">
        <v>0.11177416212003122</v>
      </c>
      <c r="N36" s="234">
        <v>5.264075954002044E-2</v>
      </c>
      <c r="P36" s="235" t="s">
        <v>69</v>
      </c>
      <c r="Q36" s="236">
        <v>8529.75</v>
      </c>
      <c r="R36" s="234">
        <v>0.19909327335348292</v>
      </c>
      <c r="S36" s="237">
        <v>9.6062125749345958E-3</v>
      </c>
    </row>
    <row r="37" spans="11:19" ht="12" customHeight="1">
      <c r="P37" s="235" t="s">
        <v>70</v>
      </c>
      <c r="Q37" s="236">
        <v>4621.75</v>
      </c>
      <c r="R37" s="234">
        <v>0.23799638384785382</v>
      </c>
      <c r="S37" s="237">
        <v>5.2050192524052833E-3</v>
      </c>
    </row>
    <row r="38" spans="11:19" ht="12" customHeight="1">
      <c r="K38" s="218" t="s">
        <v>256</v>
      </c>
      <c r="P38" s="235" t="s">
        <v>72</v>
      </c>
      <c r="Q38" s="236">
        <v>2279.5</v>
      </c>
      <c r="R38" s="234">
        <v>0.44363521215959478</v>
      </c>
      <c r="S38" s="237">
        <v>2.5671750713166753E-3</v>
      </c>
    </row>
    <row r="39" spans="11:19" ht="12" customHeight="1">
      <c r="K39" s="227"/>
      <c r="L39" s="228" t="s">
        <v>255</v>
      </c>
      <c r="M39" s="227" t="s">
        <v>254</v>
      </c>
      <c r="N39" s="228" t="s">
        <v>253</v>
      </c>
      <c r="P39" s="235" t="s">
        <v>73</v>
      </c>
      <c r="Q39" s="236">
        <v>2875.25</v>
      </c>
      <c r="R39" s="234">
        <v>0.4006820119352088</v>
      </c>
      <c r="S39" s="237">
        <v>3.2381092887928363E-3</v>
      </c>
    </row>
    <row r="40" spans="11:19" ht="12" customHeight="1">
      <c r="K40" s="223" t="s">
        <v>265</v>
      </c>
      <c r="L40" s="251">
        <v>887941</v>
      </c>
      <c r="M40" s="237">
        <v>0.22051480831627179</v>
      </c>
      <c r="N40" s="237">
        <v>0.99999999999999989</v>
      </c>
      <c r="P40" s="235" t="s">
        <v>74</v>
      </c>
      <c r="Q40" s="236">
        <v>10574.5</v>
      </c>
      <c r="R40" s="234">
        <v>0.2412477624204008</v>
      </c>
      <c r="S40" s="237">
        <v>1.1909011972642327E-2</v>
      </c>
    </row>
    <row r="41" spans="11:19" ht="12" customHeight="1">
      <c r="K41" s="223" t="s">
        <v>251</v>
      </c>
      <c r="L41" s="251">
        <v>61157.5</v>
      </c>
      <c r="M41" s="237">
        <v>0.40811263519619634</v>
      </c>
      <c r="N41" s="237">
        <v>6.8875634755011877E-2</v>
      </c>
      <c r="P41" s="235" t="s">
        <v>76</v>
      </c>
      <c r="Q41" s="236">
        <v>15636.75</v>
      </c>
      <c r="R41" s="234">
        <v>0.26095195855089415</v>
      </c>
      <c r="S41" s="237">
        <v>1.7610122744641816E-2</v>
      </c>
    </row>
    <row r="42" spans="11:19" ht="12" customHeight="1">
      <c r="K42" s="223" t="s">
        <v>250</v>
      </c>
      <c r="L42" s="251">
        <v>403427.5</v>
      </c>
      <c r="M42" s="237">
        <v>0.13007830034811829</v>
      </c>
      <c r="N42" s="237">
        <v>0.45434043478113972</v>
      </c>
      <c r="P42" s="235" t="s">
        <v>78</v>
      </c>
      <c r="Q42" s="236">
        <v>5693</v>
      </c>
      <c r="R42" s="234">
        <v>0.26743474147047364</v>
      </c>
      <c r="S42" s="237">
        <v>6.4114620228145789E-3</v>
      </c>
    </row>
    <row r="43" spans="11:19" ht="12" customHeight="1">
      <c r="K43" s="223" t="s">
        <v>249</v>
      </c>
      <c r="L43" s="251">
        <v>127785.5</v>
      </c>
      <c r="M43" s="237">
        <v>0.35970951266226847</v>
      </c>
      <c r="N43" s="237">
        <v>0.143912151820898</v>
      </c>
      <c r="P43" s="235" t="s">
        <v>80</v>
      </c>
      <c r="Q43" s="236">
        <v>2678.25</v>
      </c>
      <c r="R43" s="234">
        <v>0.26481700118063745</v>
      </c>
      <c r="S43" s="237">
        <v>3.0162477011423058E-3</v>
      </c>
    </row>
    <row r="44" spans="11:19" ht="12" customHeight="1">
      <c r="K44" s="223" t="s">
        <v>248</v>
      </c>
      <c r="L44" s="251">
        <v>166647.25</v>
      </c>
      <c r="M44" s="237">
        <v>0.26430378690458589</v>
      </c>
      <c r="N44" s="237">
        <v>0.18767829168829911</v>
      </c>
      <c r="P44" s="235" t="s">
        <v>82</v>
      </c>
      <c r="Q44" s="236">
        <v>5797.75</v>
      </c>
      <c r="R44" s="234">
        <v>0.2406248328251217</v>
      </c>
      <c r="S44" s="237">
        <v>6.5294315725932242E-3</v>
      </c>
    </row>
    <row r="45" spans="11:19" ht="12" customHeight="1">
      <c r="K45" s="223" t="s">
        <v>247</v>
      </c>
      <c r="L45" s="251">
        <v>52939.75</v>
      </c>
      <c r="M45" s="237">
        <v>0.25385020753521581</v>
      </c>
      <c r="N45" s="237">
        <v>5.9620796877269996E-2</v>
      </c>
      <c r="P45" s="235" t="s">
        <v>84</v>
      </c>
      <c r="Q45" s="236">
        <v>5145.5</v>
      </c>
      <c r="R45" s="234">
        <v>0.11876936457031029</v>
      </c>
      <c r="S45" s="237">
        <v>5.7948670012985095E-3</v>
      </c>
    </row>
    <row r="46" spans="11:19" ht="12" customHeight="1">
      <c r="K46" s="223" t="s">
        <v>246</v>
      </c>
      <c r="L46" s="251">
        <v>75983.5</v>
      </c>
      <c r="M46" s="237">
        <v>0.28612837840697036</v>
      </c>
      <c r="N46" s="237">
        <v>8.5572690077381261E-2</v>
      </c>
      <c r="P46" s="235" t="s">
        <v>86</v>
      </c>
      <c r="Q46" s="236">
        <v>2259.25</v>
      </c>
      <c r="R46" s="234">
        <v>0.26338599189151402</v>
      </c>
      <c r="S46" s="237">
        <v>2.5443695020277248E-3</v>
      </c>
    </row>
    <row r="47" spans="11:19" ht="12" customHeight="1">
      <c r="L47" s="252"/>
      <c r="M47" s="253"/>
      <c r="N47" s="253"/>
      <c r="P47" s="235" t="s">
        <v>87</v>
      </c>
      <c r="Q47" s="236">
        <v>32395.5</v>
      </c>
      <c r="R47" s="234">
        <v>0.28440166916115728</v>
      </c>
      <c r="S47" s="237">
        <v>3.6483842958034376E-2</v>
      </c>
    </row>
    <row r="48" spans="11:19" ht="12" customHeight="1">
      <c r="K48" s="297" t="s">
        <v>373</v>
      </c>
      <c r="L48" s="297"/>
      <c r="M48" s="297"/>
      <c r="N48" s="297"/>
      <c r="P48" s="235" t="s">
        <v>88</v>
      </c>
      <c r="Q48" s="236">
        <v>4858</v>
      </c>
      <c r="R48" s="234">
        <v>0.26609330205890025</v>
      </c>
      <c r="S48" s="237">
        <v>5.4710842274430394E-3</v>
      </c>
    </row>
    <row r="49" spans="1:19" ht="12" customHeight="1">
      <c r="K49" s="297"/>
      <c r="L49" s="297"/>
      <c r="M49" s="297"/>
      <c r="N49" s="297"/>
      <c r="P49" s="235" t="s">
        <v>89</v>
      </c>
      <c r="Q49" s="236">
        <v>5154</v>
      </c>
      <c r="R49" s="234">
        <v>0.30233733417561592</v>
      </c>
      <c r="S49" s="237">
        <v>5.8044397093951058E-3</v>
      </c>
    </row>
    <row r="50" spans="1:19" ht="12" customHeight="1">
      <c r="K50" s="297"/>
      <c r="L50" s="297"/>
      <c r="M50" s="297"/>
      <c r="N50" s="297"/>
      <c r="P50" s="235" t="s">
        <v>90</v>
      </c>
      <c r="Q50" s="236">
        <v>10107.25</v>
      </c>
      <c r="R50" s="234">
        <v>0.32480256905986837</v>
      </c>
      <c r="S50" s="237">
        <v>1.1382794577567653E-2</v>
      </c>
    </row>
    <row r="51" spans="1:19" ht="12" customHeight="1">
      <c r="K51" s="297"/>
      <c r="L51" s="297"/>
      <c r="M51" s="297"/>
      <c r="N51" s="297"/>
      <c r="P51" s="235" t="s">
        <v>91</v>
      </c>
      <c r="Q51" s="236">
        <v>5177.5</v>
      </c>
      <c r="R51" s="234">
        <v>0.23915514868665122</v>
      </c>
      <c r="S51" s="237">
        <v>5.8309054317798141E-3</v>
      </c>
    </row>
    <row r="52" spans="1:19" ht="12" customHeight="1">
      <c r="K52" s="297"/>
      <c r="L52" s="297"/>
      <c r="M52" s="297"/>
      <c r="N52" s="297"/>
      <c r="P52" s="235" t="s">
        <v>92</v>
      </c>
      <c r="Q52" s="236">
        <v>4597.75</v>
      </c>
      <c r="R52" s="234">
        <v>0.23978697586625319</v>
      </c>
      <c r="S52" s="237">
        <v>5.177990429544305E-3</v>
      </c>
    </row>
    <row r="53" spans="1:19" ht="12" customHeight="1">
      <c r="K53" s="297"/>
      <c r="L53" s="297"/>
      <c r="M53" s="297"/>
      <c r="N53" s="297"/>
      <c r="P53" s="235" t="s">
        <v>93</v>
      </c>
      <c r="Q53" s="236">
        <v>6685.25</v>
      </c>
      <c r="R53" s="234">
        <v>0.31554090618389341</v>
      </c>
      <c r="S53" s="237">
        <v>7.5289349179731534E-3</v>
      </c>
    </row>
    <row r="54" spans="1:19" ht="12" customHeight="1">
      <c r="K54" s="254"/>
      <c r="P54" s="235" t="s">
        <v>94</v>
      </c>
      <c r="Q54" s="236">
        <v>7008.25</v>
      </c>
      <c r="R54" s="234">
        <v>0.28244658950546686</v>
      </c>
      <c r="S54" s="237">
        <v>7.8926978256438213E-3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6965F-59E4-4ADC-BB06-5744D4CE5991}">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2.109375" style="218" customWidth="1"/>
    <col min="16" max="16" width="10.4414062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384</v>
      </c>
    </row>
    <row r="2" spans="1:24" ht="12" customHeight="1"/>
    <row r="3" spans="1:24" ht="16.2">
      <c r="A3" s="296" t="s">
        <v>385</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1092348.8</v>
      </c>
      <c r="C7" s="232">
        <v>0.26472646403233702</v>
      </c>
      <c r="D7" s="226"/>
      <c r="E7" s="223" t="s">
        <v>257</v>
      </c>
      <c r="F7" s="231">
        <v>934948.6</v>
      </c>
      <c r="G7" s="232">
        <v>0.22449614124992423</v>
      </c>
      <c r="K7" s="233" t="s">
        <v>257</v>
      </c>
      <c r="L7" s="231">
        <v>1092348.8</v>
      </c>
      <c r="M7" s="234">
        <v>0.26472646403233702</v>
      </c>
      <c r="N7" s="234">
        <v>1</v>
      </c>
      <c r="P7" s="235" t="s">
        <v>261</v>
      </c>
      <c r="Q7" s="236">
        <v>954222.8</v>
      </c>
      <c r="R7" s="234">
        <v>0.25678531953879102</v>
      </c>
      <c r="S7" s="237">
        <v>0.99999999999999956</v>
      </c>
      <c r="U7" s="238" t="s">
        <v>289</v>
      </c>
      <c r="V7" s="239">
        <v>145.93357499999999</v>
      </c>
      <c r="W7" s="240">
        <v>0.19707931450780203</v>
      </c>
      <c r="X7" s="241" t="s">
        <v>371</v>
      </c>
    </row>
    <row r="8" spans="1:24" ht="12" customHeight="1">
      <c r="A8" s="242" t="s">
        <v>14</v>
      </c>
      <c r="B8" s="231">
        <v>173677.6</v>
      </c>
      <c r="C8" s="232">
        <v>0.10317580297038376</v>
      </c>
      <c r="D8" s="226"/>
      <c r="E8" s="242" t="s">
        <v>386</v>
      </c>
      <c r="F8" s="231">
        <v>190478.6</v>
      </c>
      <c r="G8" s="232">
        <v>0.4432405565094053</v>
      </c>
      <c r="K8" s="223" t="s">
        <v>12</v>
      </c>
      <c r="L8" s="231">
        <v>100940</v>
      </c>
      <c r="M8" s="234">
        <v>0.51501961690746301</v>
      </c>
      <c r="N8" s="234">
        <v>9.2406381551387251E-2</v>
      </c>
      <c r="P8" s="235" t="s">
        <v>13</v>
      </c>
      <c r="Q8" s="236">
        <v>31214.2</v>
      </c>
      <c r="R8" s="234">
        <v>0.37235436359639484</v>
      </c>
      <c r="S8" s="237">
        <v>3.2711647636170502E-2</v>
      </c>
      <c r="U8" s="243" t="s">
        <v>288</v>
      </c>
      <c r="V8" s="239">
        <v>164.58605</v>
      </c>
      <c r="W8" s="240">
        <v>0.18652110245515696</v>
      </c>
      <c r="X8" s="240">
        <f>V8/V7-1</f>
        <v>0.12781482945237244</v>
      </c>
    </row>
    <row r="9" spans="1:24" ht="13.5" customHeight="1">
      <c r="A9" s="242" t="s">
        <v>21</v>
      </c>
      <c r="B9" s="231">
        <v>142635.20000000001</v>
      </c>
      <c r="C9" s="244">
        <v>0.2126760539431154</v>
      </c>
      <c r="D9" s="226"/>
      <c r="E9" s="242" t="s">
        <v>66</v>
      </c>
      <c r="F9" s="231">
        <v>696110</v>
      </c>
      <c r="G9" s="232">
        <v>0.1769155415880912</v>
      </c>
      <c r="K9" s="223" t="s">
        <v>15</v>
      </c>
      <c r="L9" s="231">
        <v>133290.6</v>
      </c>
      <c r="M9" s="234">
        <v>0.45575418408670942</v>
      </c>
      <c r="N9" s="234">
        <v>0.12202201348140813</v>
      </c>
      <c r="P9" s="235" t="s">
        <v>16</v>
      </c>
      <c r="Q9" s="236">
        <v>3176.4</v>
      </c>
      <c r="R9" s="234">
        <v>0.54569343065693432</v>
      </c>
      <c r="S9" s="237">
        <v>3.3287823346916465E-3</v>
      </c>
      <c r="U9" s="243" t="s">
        <v>379</v>
      </c>
      <c r="V9" s="239">
        <v>148.58313999999999</v>
      </c>
      <c r="W9" s="240">
        <v>-5.5818424591540405E-2</v>
      </c>
      <c r="X9" s="240">
        <f t="shared" ref="X9:X29" si="0">V9/V8-1</f>
        <v>-9.7231265954800028E-2</v>
      </c>
    </row>
    <row r="10" spans="1:24" ht="12" customHeight="1">
      <c r="A10" s="242" t="s">
        <v>15</v>
      </c>
      <c r="B10" s="231">
        <v>133290.6</v>
      </c>
      <c r="C10" s="244">
        <v>0.45575418408670942</v>
      </c>
      <c r="D10" s="226"/>
      <c r="E10" s="242" t="s">
        <v>68</v>
      </c>
      <c r="F10" s="231">
        <v>48360</v>
      </c>
      <c r="G10" s="232">
        <v>0.20635205723437045</v>
      </c>
      <c r="K10" s="223" t="s">
        <v>17</v>
      </c>
      <c r="L10" s="231">
        <v>65187.6</v>
      </c>
      <c r="M10" s="234">
        <v>0.41535562146365179</v>
      </c>
      <c r="N10" s="234">
        <v>5.9676542877146931E-2</v>
      </c>
      <c r="P10" s="235" t="s">
        <v>18</v>
      </c>
      <c r="Q10" s="236">
        <v>4767.6000000000004</v>
      </c>
      <c r="R10" s="234">
        <v>0.59334269099659132</v>
      </c>
      <c r="S10" s="237">
        <v>4.9963174218851198E-3</v>
      </c>
      <c r="U10" s="243" t="s">
        <v>278</v>
      </c>
      <c r="V10" s="239">
        <v>99.412350000000004</v>
      </c>
      <c r="W10" s="240">
        <v>-0.37403007178869785</v>
      </c>
      <c r="X10" s="240">
        <f t="shared" si="0"/>
        <v>-0.3309311540999873</v>
      </c>
    </row>
    <row r="11" spans="1:24" ht="12" customHeight="1">
      <c r="A11" s="242" t="s">
        <v>12</v>
      </c>
      <c r="B11" s="231">
        <v>100940</v>
      </c>
      <c r="C11" s="244">
        <v>0.51501961690746301</v>
      </c>
      <c r="D11" s="226"/>
      <c r="E11" s="226"/>
      <c r="F11" s="226"/>
      <c r="G11" s="226"/>
      <c r="K11" s="223" t="s">
        <v>19</v>
      </c>
      <c r="L11" s="231">
        <v>13825.8</v>
      </c>
      <c r="M11" s="234">
        <v>0.40204031963655518</v>
      </c>
      <c r="N11" s="234">
        <v>1.2656946206193478E-2</v>
      </c>
      <c r="P11" s="235" t="s">
        <v>20</v>
      </c>
      <c r="Q11" s="236">
        <v>12891.8</v>
      </c>
      <c r="R11" s="234">
        <v>0.37942177234693664</v>
      </c>
      <c r="S11" s="237">
        <v>1.3510261963977385E-2</v>
      </c>
      <c r="U11" s="243" t="s">
        <v>277</v>
      </c>
      <c r="V11" s="239">
        <v>62.632824999999997</v>
      </c>
      <c r="W11" s="240">
        <v>-0.57840430906154261</v>
      </c>
      <c r="X11" s="240">
        <f t="shared" si="0"/>
        <v>-0.36996937503237781</v>
      </c>
    </row>
    <row r="12" spans="1:24" ht="12" customHeight="1">
      <c r="A12" s="245" t="s">
        <v>29</v>
      </c>
      <c r="B12" s="231">
        <v>84702.6</v>
      </c>
      <c r="C12" s="244">
        <v>0.68071385484792679</v>
      </c>
      <c r="D12" s="226"/>
      <c r="E12" s="226"/>
      <c r="F12" s="226"/>
      <c r="G12" s="226"/>
      <c r="K12" s="223" t="s">
        <v>22</v>
      </c>
      <c r="L12" s="231">
        <v>79184.600000000006</v>
      </c>
      <c r="M12" s="234">
        <v>0.27522932824860225</v>
      </c>
      <c r="N12" s="234">
        <v>7.2490215579492562E-2</v>
      </c>
      <c r="P12" s="235" t="s">
        <v>23</v>
      </c>
      <c r="Q12" s="236">
        <v>2920</v>
      </c>
      <c r="R12" s="234">
        <v>0.56149732620320858</v>
      </c>
      <c r="S12" s="237">
        <v>3.0600819850458401E-3</v>
      </c>
      <c r="U12" s="246" t="s">
        <v>245</v>
      </c>
      <c r="V12" s="239">
        <v>64.720780000000005</v>
      </c>
      <c r="W12" s="240">
        <v>-0.58213837399746615</v>
      </c>
      <c r="X12" s="240">
        <f t="shared" si="0"/>
        <v>3.3336433411713662E-2</v>
      </c>
    </row>
    <row r="13" spans="1:24" ht="12" customHeight="1">
      <c r="A13" s="247"/>
      <c r="K13" s="223" t="s">
        <v>25</v>
      </c>
      <c r="L13" s="231">
        <v>22208</v>
      </c>
      <c r="M13" s="234">
        <v>-0.42543426179375865</v>
      </c>
      <c r="N13" s="234">
        <v>2.0330502491511866E-2</v>
      </c>
      <c r="P13" s="235" t="s">
        <v>26</v>
      </c>
      <c r="Q13" s="236">
        <v>4256</v>
      </c>
      <c r="R13" s="234">
        <v>0.60084254870984743</v>
      </c>
      <c r="S13" s="237">
        <v>4.4601742905325675E-3</v>
      </c>
      <c r="U13" s="246" t="s">
        <v>276</v>
      </c>
      <c r="V13" s="239">
        <v>73.316599999999994</v>
      </c>
      <c r="W13" s="240">
        <v>-0.5196407385558206</v>
      </c>
      <c r="X13" s="240">
        <f t="shared" si="0"/>
        <v>0.13281391231687856</v>
      </c>
    </row>
    <row r="14" spans="1:24" ht="12" customHeight="1">
      <c r="K14" s="223" t="s">
        <v>14</v>
      </c>
      <c r="L14" s="231">
        <v>173677.6</v>
      </c>
      <c r="M14" s="234">
        <v>0.10317580297038376</v>
      </c>
      <c r="N14" s="234">
        <v>0.1589946361455242</v>
      </c>
      <c r="P14" s="235" t="s">
        <v>28</v>
      </c>
      <c r="Q14" s="236">
        <v>7161.2</v>
      </c>
      <c r="R14" s="234">
        <v>0.51508483899631852</v>
      </c>
      <c r="S14" s="237">
        <v>7.5047462709966683E-3</v>
      </c>
      <c r="U14" s="246" t="s">
        <v>275</v>
      </c>
      <c r="V14" s="239">
        <v>70.727500000000006</v>
      </c>
      <c r="W14" s="240">
        <v>-0.46782846200438666</v>
      </c>
      <c r="X14" s="240">
        <f t="shared" si="0"/>
        <v>-3.5313967096128107E-2</v>
      </c>
    </row>
    <row r="15" spans="1:24" ht="12" customHeight="1">
      <c r="K15" s="223" t="s">
        <v>30</v>
      </c>
      <c r="L15" s="231">
        <v>24790.2</v>
      </c>
      <c r="M15" s="234">
        <v>0.44635293293970779</v>
      </c>
      <c r="N15" s="234">
        <v>2.2694399444573014E-2</v>
      </c>
      <c r="P15" s="235" t="s">
        <v>31</v>
      </c>
      <c r="Q15" s="236">
        <v>18489.8</v>
      </c>
      <c r="R15" s="234">
        <v>0.45632551472093996</v>
      </c>
      <c r="S15" s="237">
        <v>1.9376816399691979E-2</v>
      </c>
      <c r="U15" s="246" t="s">
        <v>274</v>
      </c>
      <c r="V15" s="239">
        <v>68.936599999999999</v>
      </c>
      <c r="W15" s="240">
        <v>-0.55544731386491897</v>
      </c>
      <c r="X15" s="240">
        <f t="shared" si="0"/>
        <v>-2.5321126860132326E-2</v>
      </c>
    </row>
    <row r="16" spans="1:24" ht="12" customHeight="1">
      <c r="K16" s="223" t="s">
        <v>32</v>
      </c>
      <c r="L16" s="231">
        <v>7766.4</v>
      </c>
      <c r="M16" s="234">
        <v>0.92361420716302556</v>
      </c>
      <c r="N16" s="234">
        <v>7.1098169375935589E-3</v>
      </c>
      <c r="P16" s="235" t="s">
        <v>33</v>
      </c>
      <c r="Q16" s="236">
        <v>11415.6</v>
      </c>
      <c r="R16" s="234">
        <v>0.49579391493487779</v>
      </c>
      <c r="S16" s="237">
        <v>1.1963243804277155E-2</v>
      </c>
      <c r="U16" s="246" t="s">
        <v>273</v>
      </c>
      <c r="V16" s="239">
        <v>76.791799999999995</v>
      </c>
      <c r="W16" s="240">
        <v>-0.48935331918596969</v>
      </c>
      <c r="X16" s="240">
        <f t="shared" si="0"/>
        <v>0.11394817847123284</v>
      </c>
    </row>
    <row r="17" spans="11:24" ht="12" customHeight="1">
      <c r="K17" s="223" t="s">
        <v>35</v>
      </c>
      <c r="L17" s="231">
        <v>47028.6</v>
      </c>
      <c r="M17" s="234">
        <v>0.38934811252193535</v>
      </c>
      <c r="N17" s="234">
        <v>4.305273187465395E-2</v>
      </c>
      <c r="P17" s="235" t="s">
        <v>36</v>
      </c>
      <c r="Q17" s="236">
        <v>13846.4</v>
      </c>
      <c r="R17" s="234">
        <v>0.40159935216114984</v>
      </c>
      <c r="S17" s="237">
        <v>1.4510657259499562E-2</v>
      </c>
      <c r="U17" s="246" t="s">
        <v>272</v>
      </c>
      <c r="V17" s="239">
        <v>86.370360000000005</v>
      </c>
      <c r="W17" s="240">
        <v>-0.44245865863032408</v>
      </c>
      <c r="X17" s="240">
        <f t="shared" si="0"/>
        <v>0.12473415130261323</v>
      </c>
    </row>
    <row r="18" spans="11:24" ht="12" customHeight="1">
      <c r="K18" s="223" t="s">
        <v>37</v>
      </c>
      <c r="L18" s="231">
        <v>40812</v>
      </c>
      <c r="M18" s="234">
        <v>0.19896355399918919</v>
      </c>
      <c r="N18" s="234">
        <v>3.7361692528979751E-2</v>
      </c>
      <c r="P18" s="235" t="s">
        <v>38</v>
      </c>
      <c r="Q18" s="236">
        <v>64856.4</v>
      </c>
      <c r="R18" s="234">
        <v>0.22436173345717325</v>
      </c>
      <c r="S18" s="237">
        <v>6.7967774402372269E-2</v>
      </c>
      <c r="U18" s="246" t="s">
        <v>271</v>
      </c>
      <c r="V18" s="239">
        <v>81.118724999999998</v>
      </c>
      <c r="W18" s="240">
        <v>-0.43381637214930224</v>
      </c>
      <c r="X18" s="240">
        <f t="shared" si="0"/>
        <v>-6.0803671537319137E-2</v>
      </c>
    </row>
    <row r="19" spans="11:24" ht="12" customHeight="1">
      <c r="K19" s="223" t="s">
        <v>39</v>
      </c>
      <c r="L19" s="231">
        <v>684.6</v>
      </c>
      <c r="M19" s="234">
        <v>0.39316239316239332</v>
      </c>
      <c r="N19" s="234">
        <v>6.2672289290746695E-4</v>
      </c>
      <c r="P19" s="235" t="s">
        <v>40</v>
      </c>
      <c r="Q19" s="236">
        <v>54786</v>
      </c>
      <c r="R19" s="234">
        <v>0.15655478150728319</v>
      </c>
      <c r="S19" s="237">
        <v>5.7414264257781303E-2</v>
      </c>
      <c r="U19" s="238" t="s">
        <v>309</v>
      </c>
      <c r="V19" s="239">
        <v>84.836200000000005</v>
      </c>
      <c r="W19" s="240">
        <v>-0.41899999999999998</v>
      </c>
      <c r="X19" s="240">
        <f t="shared" si="0"/>
        <v>4.5827581732824418E-2</v>
      </c>
    </row>
    <row r="20" spans="11:24" ht="12" customHeight="1">
      <c r="K20" s="223" t="s">
        <v>42</v>
      </c>
      <c r="L20" s="231">
        <v>9597.4</v>
      </c>
      <c r="M20" s="234">
        <v>0.46400024406614171</v>
      </c>
      <c r="N20" s="234">
        <v>8.7860214612768377E-3</v>
      </c>
      <c r="P20" s="235" t="s">
        <v>43</v>
      </c>
      <c r="Q20" s="236">
        <v>168893</v>
      </c>
      <c r="R20" s="234">
        <v>4.480797378035728E-2</v>
      </c>
      <c r="S20" s="237">
        <v>0.17699535160970792</v>
      </c>
      <c r="U20" s="243" t="s">
        <v>288</v>
      </c>
      <c r="V20" s="239">
        <v>88.342100000000002</v>
      </c>
      <c r="W20" s="240">
        <v>-0.46300000000000002</v>
      </c>
      <c r="X20" s="240">
        <f t="shared" si="0"/>
        <v>4.1325519059080884E-2</v>
      </c>
    </row>
    <row r="21" spans="11:24" ht="12" customHeight="1">
      <c r="K21" s="223" t="s">
        <v>44</v>
      </c>
      <c r="L21" s="231">
        <v>8915.7999999999993</v>
      </c>
      <c r="M21" s="234">
        <v>0.98269880804127352</v>
      </c>
      <c r="N21" s="234">
        <v>8.1620449438860546E-3</v>
      </c>
      <c r="P21" s="235" t="s">
        <v>45</v>
      </c>
      <c r="Q21" s="236">
        <v>83782.8</v>
      </c>
      <c r="R21" s="234">
        <v>0.22541069924178614</v>
      </c>
      <c r="S21" s="237">
        <v>8.7802135937225564E-2</v>
      </c>
      <c r="U21" s="243" t="s">
        <v>287</v>
      </c>
      <c r="V21" s="239">
        <v>88.698599999999999</v>
      </c>
      <c r="W21" s="240">
        <v>-0.40300000000000002</v>
      </c>
      <c r="X21" s="240">
        <f t="shared" si="0"/>
        <v>4.0354485573694809E-3</v>
      </c>
    </row>
    <row r="22" spans="11:24" ht="12" customHeight="1">
      <c r="K22" s="223" t="s">
        <v>27</v>
      </c>
      <c r="L22" s="231">
        <v>79522.2</v>
      </c>
      <c r="M22" s="234">
        <v>0.29090708388391229</v>
      </c>
      <c r="N22" s="234">
        <v>7.2799274370970141E-2</v>
      </c>
      <c r="P22" s="235" t="s">
        <v>46</v>
      </c>
      <c r="Q22" s="236">
        <v>9591.6</v>
      </c>
      <c r="R22" s="234">
        <v>0.32155749676210421</v>
      </c>
      <c r="S22" s="237">
        <v>1.0051740536906056E-2</v>
      </c>
      <c r="U22" s="243" t="s">
        <v>278</v>
      </c>
      <c r="V22" s="239">
        <v>86.123699999999999</v>
      </c>
      <c r="W22" s="240">
        <v>-0.13367177216915205</v>
      </c>
      <c r="X22" s="240">
        <f t="shared" si="0"/>
        <v>-2.9029770481157513E-2</v>
      </c>
    </row>
    <row r="23" spans="11:24" ht="12" customHeight="1">
      <c r="K23" s="223" t="s">
        <v>47</v>
      </c>
      <c r="L23" s="231">
        <v>26139.4</v>
      </c>
      <c r="M23" s="234">
        <v>-0.27170448466476449</v>
      </c>
      <c r="N23" s="234">
        <v>2.3929536060276719E-2</v>
      </c>
      <c r="P23" s="235" t="s">
        <v>48</v>
      </c>
      <c r="Q23" s="236">
        <v>6971.2</v>
      </c>
      <c r="R23" s="234">
        <v>0.4290516993973188</v>
      </c>
      <c r="S23" s="237">
        <v>7.3056313473121789E-3</v>
      </c>
      <c r="U23" s="243" t="s">
        <v>277</v>
      </c>
      <c r="V23" s="239">
        <v>80.461399999999998</v>
      </c>
      <c r="W23" s="240">
        <v>0.28465161838061698</v>
      </c>
      <c r="X23" s="240">
        <f t="shared" si="0"/>
        <v>-6.5746130275406212E-2</v>
      </c>
    </row>
    <row r="24" spans="11:24" ht="12" customHeight="1">
      <c r="K24" s="223" t="s">
        <v>29</v>
      </c>
      <c r="L24" s="231">
        <v>84702.6</v>
      </c>
      <c r="M24" s="234">
        <v>0.68071385484792679</v>
      </c>
      <c r="N24" s="234">
        <v>7.7541715613181433E-2</v>
      </c>
      <c r="P24" s="235" t="s">
        <v>49</v>
      </c>
      <c r="Q24" s="236">
        <v>6763.8</v>
      </c>
      <c r="R24" s="234">
        <v>0.31361429403767715</v>
      </c>
      <c r="S24" s="237">
        <v>7.0882816885113201E-3</v>
      </c>
      <c r="U24" s="246" t="s">
        <v>245</v>
      </c>
      <c r="V24" s="239">
        <v>83.302475000000001</v>
      </c>
      <c r="W24" s="240">
        <v>0.28710554786268028</v>
      </c>
      <c r="X24" s="240">
        <f t="shared" si="0"/>
        <v>3.5309788296002953E-2</v>
      </c>
    </row>
    <row r="25" spans="11:24" ht="12" customHeight="1">
      <c r="K25" s="223" t="s">
        <v>50</v>
      </c>
      <c r="L25" s="231">
        <v>16105.4</v>
      </c>
      <c r="M25" s="234">
        <v>0.18236010982718365</v>
      </c>
      <c r="N25" s="234">
        <v>1.4743825415471687E-2</v>
      </c>
      <c r="P25" s="235" t="s">
        <v>51</v>
      </c>
      <c r="Q25" s="236">
        <v>4543</v>
      </c>
      <c r="R25" s="234">
        <v>0.23377328770843531</v>
      </c>
      <c r="S25" s="237">
        <v>4.7609426226244015E-3</v>
      </c>
      <c r="U25" s="246" t="s">
        <v>276</v>
      </c>
      <c r="V25" s="239">
        <v>86.104550000000003</v>
      </c>
      <c r="W25" s="240">
        <v>0.17442093604995312</v>
      </c>
      <c r="X25" s="240">
        <f t="shared" si="0"/>
        <v>3.3637355912894629E-2</v>
      </c>
    </row>
    <row r="26" spans="11:24" ht="12" customHeight="1">
      <c r="K26" s="223" t="s">
        <v>52</v>
      </c>
      <c r="L26" s="231">
        <v>13634</v>
      </c>
      <c r="M26" s="234">
        <v>0.28977939228819016</v>
      </c>
      <c r="N26" s="234">
        <v>1.2481361264826766E-2</v>
      </c>
      <c r="P26" s="235" t="s">
        <v>53</v>
      </c>
      <c r="Q26" s="236">
        <v>5164.3999999999996</v>
      </c>
      <c r="R26" s="234">
        <v>0.57903748547667089</v>
      </c>
      <c r="S26" s="237">
        <v>5.4121532204009374E-3</v>
      </c>
      <c r="U26" s="246" t="s">
        <v>275</v>
      </c>
      <c r="V26" s="239">
        <v>92.137640000000005</v>
      </c>
      <c r="W26" s="240">
        <v>0.30271382571917616</v>
      </c>
      <c r="X26" s="240">
        <f t="shared" si="0"/>
        <v>7.0067028978143542E-2</v>
      </c>
    </row>
    <row r="27" spans="11:24" ht="12" customHeight="1">
      <c r="K27" s="223" t="s">
        <v>21</v>
      </c>
      <c r="L27" s="231">
        <v>142635.20000000001</v>
      </c>
      <c r="M27" s="234">
        <v>0.2126760539431154</v>
      </c>
      <c r="N27" s="234">
        <v>0.130576607032479</v>
      </c>
      <c r="P27" s="235" t="s">
        <v>54</v>
      </c>
      <c r="Q27" s="236">
        <v>9408.2000000000007</v>
      </c>
      <c r="R27" s="234">
        <v>0.36177049559981489</v>
      </c>
      <c r="S27" s="237">
        <v>9.8595422368863966E-3</v>
      </c>
      <c r="U27" s="246" t="s">
        <v>274</v>
      </c>
      <c r="V27" s="248">
        <v>94.471450000000004</v>
      </c>
      <c r="W27" s="240">
        <v>0.370410141198528</v>
      </c>
      <c r="X27" s="240">
        <f t="shared" si="0"/>
        <v>2.5329604708781428E-2</v>
      </c>
    </row>
    <row r="28" spans="11:24" ht="12" customHeight="1">
      <c r="K28" s="223" t="s">
        <v>55</v>
      </c>
      <c r="L28" s="231">
        <v>451.8</v>
      </c>
      <c r="M28" s="234">
        <v>0.45366795366795376</v>
      </c>
      <c r="N28" s="234">
        <v>4.1360415281272795E-4</v>
      </c>
      <c r="P28" s="235" t="s">
        <v>56</v>
      </c>
      <c r="Q28" s="236">
        <v>13099</v>
      </c>
      <c r="R28" s="234">
        <v>0.30699846341122705</v>
      </c>
      <c r="S28" s="237">
        <v>1.3727402028121734E-2</v>
      </c>
      <c r="U28" s="243" t="s">
        <v>273</v>
      </c>
      <c r="V28" s="249">
        <v>92.290424999999999</v>
      </c>
      <c r="W28" s="250">
        <v>0.20182734473429753</v>
      </c>
      <c r="X28" s="240">
        <f t="shared" si="0"/>
        <v>-2.3086604471509675E-2</v>
      </c>
    </row>
    <row r="29" spans="11:24" ht="12" customHeight="1">
      <c r="K29" s="223" t="s">
        <v>57</v>
      </c>
      <c r="L29" s="231">
        <v>1249</v>
      </c>
      <c r="M29" s="234">
        <v>0.57225579053373621</v>
      </c>
      <c r="N29" s="234">
        <v>1.1434076734464303E-3</v>
      </c>
      <c r="P29" s="235" t="s">
        <v>58</v>
      </c>
      <c r="Q29" s="236">
        <v>28743.599999999999</v>
      </c>
      <c r="R29" s="234">
        <v>0.43282421438825969</v>
      </c>
      <c r="S29" s="237">
        <v>3.0122524844302605E-2</v>
      </c>
      <c r="U29" s="243" t="s">
        <v>272</v>
      </c>
      <c r="V29" s="249">
        <v>109.2</v>
      </c>
      <c r="W29" s="250">
        <v>0.26500000000000001</v>
      </c>
      <c r="X29" s="240">
        <f t="shared" si="0"/>
        <v>0.18322133634122939</v>
      </c>
    </row>
    <row r="30" spans="11:24" ht="12" customHeight="1">
      <c r="P30" s="235" t="s">
        <v>59</v>
      </c>
      <c r="Q30" s="236">
        <v>60334.2</v>
      </c>
      <c r="R30" s="234">
        <v>0.37098877926185803</v>
      </c>
      <c r="S30" s="237">
        <v>6.322862962402491E-2</v>
      </c>
    </row>
    <row r="31" spans="11:24" ht="12" customHeight="1">
      <c r="K31" s="218" t="s">
        <v>258</v>
      </c>
      <c r="P31" s="235" t="s">
        <v>61</v>
      </c>
      <c r="Q31" s="236">
        <v>12186.6</v>
      </c>
      <c r="R31" s="234">
        <v>0.45501217823200735</v>
      </c>
      <c r="S31" s="237">
        <v>1.2771231205123164E-2</v>
      </c>
    </row>
    <row r="32" spans="11:24" ht="12" customHeight="1">
      <c r="K32" s="227"/>
      <c r="L32" s="228" t="s">
        <v>255</v>
      </c>
      <c r="M32" s="227" t="s">
        <v>254</v>
      </c>
      <c r="N32" s="228" t="s">
        <v>253</v>
      </c>
      <c r="P32" s="235" t="s">
        <v>62</v>
      </c>
      <c r="Q32" s="236">
        <v>10499.6</v>
      </c>
      <c r="R32" s="234">
        <v>0.44786122066245615</v>
      </c>
      <c r="S32" s="237">
        <v>1.1003300277461407E-2</v>
      </c>
    </row>
    <row r="33" spans="11:19" ht="12" customHeight="1">
      <c r="K33" s="223" t="s">
        <v>257</v>
      </c>
      <c r="L33" s="231">
        <v>934948.6</v>
      </c>
      <c r="M33" s="234">
        <v>0.22449614124992423</v>
      </c>
      <c r="N33" s="234">
        <v>1</v>
      </c>
      <c r="P33" s="235" t="s">
        <v>63</v>
      </c>
      <c r="Q33" s="236">
        <v>21421</v>
      </c>
      <c r="R33" s="234">
        <v>0.35680715489175197</v>
      </c>
      <c r="S33" s="237">
        <v>2.2448635685502379E-2</v>
      </c>
    </row>
    <row r="34" spans="11:19" ht="12" customHeight="1">
      <c r="K34" s="223" t="s">
        <v>64</v>
      </c>
      <c r="L34" s="231">
        <v>190478.6</v>
      </c>
      <c r="M34" s="234">
        <v>0.4432405565094053</v>
      </c>
      <c r="N34" s="234">
        <v>0.2037316275996349</v>
      </c>
      <c r="P34" s="235" t="s">
        <v>65</v>
      </c>
      <c r="Q34" s="236">
        <v>89313.4</v>
      </c>
      <c r="R34" s="234">
        <v>0.27845531946567736</v>
      </c>
      <c r="S34" s="237">
        <v>9.3598056973696275E-2</v>
      </c>
    </row>
    <row r="35" spans="11:19" ht="12" customHeight="1">
      <c r="K35" s="223" t="s">
        <v>66</v>
      </c>
      <c r="L35" s="231">
        <v>696110</v>
      </c>
      <c r="M35" s="234">
        <v>0.1769155415880912</v>
      </c>
      <c r="N35" s="234">
        <v>0.7445436037874168</v>
      </c>
      <c r="P35" s="235" t="s">
        <v>67</v>
      </c>
      <c r="Q35" s="236">
        <v>43235.199999999997</v>
      </c>
      <c r="R35" s="234">
        <v>0.2642314935026957</v>
      </c>
      <c r="S35" s="237">
        <v>4.5309334465703392E-2</v>
      </c>
    </row>
    <row r="36" spans="11:19" ht="12" customHeight="1">
      <c r="K36" s="223" t="s">
        <v>68</v>
      </c>
      <c r="L36" s="231">
        <v>48360</v>
      </c>
      <c r="M36" s="234">
        <v>0.20635205723437045</v>
      </c>
      <c r="N36" s="234">
        <v>5.1724768612948349E-2</v>
      </c>
      <c r="P36" s="235" t="s">
        <v>69</v>
      </c>
      <c r="Q36" s="236">
        <v>9054</v>
      </c>
      <c r="R36" s="234">
        <v>0.2506215813028343</v>
      </c>
      <c r="S36" s="237">
        <v>9.4883501002072049E-3</v>
      </c>
    </row>
    <row r="37" spans="11:19" ht="12" customHeight="1">
      <c r="P37" s="235" t="s">
        <v>70</v>
      </c>
      <c r="Q37" s="236">
        <v>4744.2</v>
      </c>
      <c r="R37" s="234">
        <v>0.32460352914898372</v>
      </c>
      <c r="S37" s="237">
        <v>4.9717948470734503E-3</v>
      </c>
    </row>
    <row r="38" spans="11:19" ht="12" customHeight="1">
      <c r="K38" s="218" t="s">
        <v>256</v>
      </c>
      <c r="P38" s="235" t="s">
        <v>72</v>
      </c>
      <c r="Q38" s="236">
        <v>2377.1999999999998</v>
      </c>
      <c r="R38" s="234">
        <v>0.6107873695622712</v>
      </c>
      <c r="S38" s="237">
        <v>2.4912420872777296E-3</v>
      </c>
    </row>
    <row r="39" spans="11:19" ht="12" customHeight="1">
      <c r="K39" s="227"/>
      <c r="L39" s="228" t="s">
        <v>255</v>
      </c>
      <c r="M39" s="227" t="s">
        <v>254</v>
      </c>
      <c r="N39" s="228" t="s">
        <v>253</v>
      </c>
      <c r="P39" s="235" t="s">
        <v>73</v>
      </c>
      <c r="Q39" s="236">
        <v>2929.8</v>
      </c>
      <c r="R39" s="234">
        <v>0.56439555745407954</v>
      </c>
      <c r="S39" s="237">
        <v>3.07035212321483E-3</v>
      </c>
    </row>
    <row r="40" spans="11:19" ht="12" customHeight="1">
      <c r="K40" s="223" t="s">
        <v>265</v>
      </c>
      <c r="L40" s="251">
        <v>954222.8</v>
      </c>
      <c r="M40" s="237">
        <v>0.25678531953879102</v>
      </c>
      <c r="N40" s="237">
        <v>0.99999999999999978</v>
      </c>
      <c r="P40" s="235" t="s">
        <v>74</v>
      </c>
      <c r="Q40" s="236">
        <v>11346.8</v>
      </c>
      <c r="R40" s="234">
        <v>0.28125564588979213</v>
      </c>
      <c r="S40" s="237">
        <v>1.1891143242437719E-2</v>
      </c>
    </row>
    <row r="41" spans="11:19" ht="12" customHeight="1">
      <c r="K41" s="223" t="s">
        <v>251</v>
      </c>
      <c r="L41" s="251">
        <v>66387.199999999997</v>
      </c>
      <c r="M41" s="237">
        <v>0.43096833156583303</v>
      </c>
      <c r="N41" s="237">
        <v>6.957201190329973E-2</v>
      </c>
      <c r="P41" s="235" t="s">
        <v>76</v>
      </c>
      <c r="Q41" s="236">
        <v>16802</v>
      </c>
      <c r="R41" s="234">
        <v>0.31691564905240388</v>
      </c>
      <c r="S41" s="237">
        <v>1.7608047093404182E-2</v>
      </c>
    </row>
    <row r="42" spans="11:19" ht="12" customHeight="1">
      <c r="K42" s="223" t="s">
        <v>250</v>
      </c>
      <c r="L42" s="251">
        <v>440234.19999999995</v>
      </c>
      <c r="M42" s="237">
        <v>0.16461978990854109</v>
      </c>
      <c r="N42" s="237">
        <v>0.46135367966474911</v>
      </c>
      <c r="P42" s="235" t="s">
        <v>78</v>
      </c>
      <c r="Q42" s="236">
        <v>6100.4</v>
      </c>
      <c r="R42" s="234">
        <v>0.37855916116785671</v>
      </c>
      <c r="S42" s="237">
        <v>6.3930562128676855E-3</v>
      </c>
    </row>
    <row r="43" spans="11:19" ht="12" customHeight="1">
      <c r="K43" s="223" t="s">
        <v>249</v>
      </c>
      <c r="L43" s="251">
        <v>132641.4</v>
      </c>
      <c r="M43" s="237">
        <v>0.37915567117715643</v>
      </c>
      <c r="N43" s="237">
        <v>0.1390046433600203</v>
      </c>
      <c r="P43" s="235" t="s">
        <v>80</v>
      </c>
      <c r="Q43" s="236">
        <v>2699.6</v>
      </c>
      <c r="R43" s="234">
        <v>0.37959934587080957</v>
      </c>
      <c r="S43" s="237">
        <v>2.8291086735718323E-3</v>
      </c>
    </row>
    <row r="44" spans="11:19" ht="12" customHeight="1">
      <c r="K44" s="223" t="s">
        <v>248</v>
      </c>
      <c r="L44" s="251">
        <v>178267.40000000002</v>
      </c>
      <c r="M44" s="237">
        <v>0.29254205336426931</v>
      </c>
      <c r="N44" s="237">
        <v>0.18681947234964413</v>
      </c>
      <c r="P44" s="235" t="s">
        <v>82</v>
      </c>
      <c r="Q44" s="236">
        <v>5916.4</v>
      </c>
      <c r="R44" s="234">
        <v>0.2967167842896592</v>
      </c>
      <c r="S44" s="237">
        <v>6.2002291288784962E-3</v>
      </c>
    </row>
    <row r="45" spans="11:19" ht="12" customHeight="1">
      <c r="K45" s="223" t="s">
        <v>247</v>
      </c>
      <c r="L45" s="251">
        <v>55928.800000000003</v>
      </c>
      <c r="M45" s="237">
        <v>0.32469919469445774</v>
      </c>
      <c r="N45" s="237">
        <v>5.8611888125079385E-2</v>
      </c>
      <c r="P45" s="235" t="s">
        <v>84</v>
      </c>
      <c r="Q45" s="236">
        <v>5357.2</v>
      </c>
      <c r="R45" s="234">
        <v>0.16811303475644324</v>
      </c>
      <c r="S45" s="237">
        <v>5.6142024692765668E-3</v>
      </c>
    </row>
    <row r="46" spans="11:19" ht="12" customHeight="1">
      <c r="K46" s="223" t="s">
        <v>246</v>
      </c>
      <c r="L46" s="251">
        <v>80763.8</v>
      </c>
      <c r="M46" s="237">
        <v>0.37961087101347779</v>
      </c>
      <c r="N46" s="237">
        <v>8.4638304597207281E-2</v>
      </c>
      <c r="P46" s="235" t="s">
        <v>86</v>
      </c>
      <c r="Q46" s="236">
        <v>2399.4</v>
      </c>
      <c r="R46" s="234">
        <v>0.39015063731170341</v>
      </c>
      <c r="S46" s="237">
        <v>2.514507094150339E-3</v>
      </c>
    </row>
    <row r="47" spans="11:19" ht="12" customHeight="1">
      <c r="L47" s="252"/>
      <c r="M47" s="253"/>
      <c r="N47" s="253"/>
      <c r="P47" s="235" t="s">
        <v>87</v>
      </c>
      <c r="Q47" s="236">
        <v>34679.599999999999</v>
      </c>
      <c r="R47" s="234">
        <v>0.37511598214073283</v>
      </c>
      <c r="S47" s="237">
        <v>3.6343294249519084E-2</v>
      </c>
    </row>
    <row r="48" spans="11:19" ht="12" customHeight="1">
      <c r="K48" s="297" t="s">
        <v>373</v>
      </c>
      <c r="L48" s="297"/>
      <c r="M48" s="297"/>
      <c r="N48" s="297"/>
      <c r="P48" s="235" t="s">
        <v>88</v>
      </c>
      <c r="Q48" s="236">
        <v>5211</v>
      </c>
      <c r="R48" s="234">
        <v>0.3467900341155794</v>
      </c>
      <c r="S48" s="237">
        <v>5.4609887753677647E-3</v>
      </c>
    </row>
    <row r="49" spans="1:19" ht="12" customHeight="1">
      <c r="K49" s="297"/>
      <c r="L49" s="297"/>
      <c r="M49" s="297"/>
      <c r="N49" s="297"/>
      <c r="P49" s="235" t="s">
        <v>89</v>
      </c>
      <c r="Q49" s="236">
        <v>5320.6</v>
      </c>
      <c r="R49" s="234">
        <v>0.39890624178366729</v>
      </c>
      <c r="S49" s="237">
        <v>5.5758466471352392E-3</v>
      </c>
    </row>
    <row r="50" spans="1:19" ht="12" customHeight="1">
      <c r="K50" s="297"/>
      <c r="L50" s="297"/>
      <c r="M50" s="297"/>
      <c r="N50" s="297"/>
      <c r="P50" s="235" t="s">
        <v>90</v>
      </c>
      <c r="Q50" s="236">
        <v>10995</v>
      </c>
      <c r="R50" s="234">
        <v>0.45225201426495842</v>
      </c>
      <c r="S50" s="237">
        <v>1.1522466241636648E-2</v>
      </c>
    </row>
    <row r="51" spans="1:19" ht="12" customHeight="1">
      <c r="K51" s="297"/>
      <c r="L51" s="297"/>
      <c r="M51" s="297"/>
      <c r="N51" s="297"/>
      <c r="P51" s="235" t="s">
        <v>91</v>
      </c>
      <c r="Q51" s="236">
        <v>5534.8</v>
      </c>
      <c r="R51" s="234">
        <v>0.38668136493460947</v>
      </c>
      <c r="S51" s="237">
        <v>5.8003225242574371E-3</v>
      </c>
    </row>
    <row r="52" spans="1:19" ht="12" customHeight="1">
      <c r="K52" s="297"/>
      <c r="L52" s="297"/>
      <c r="M52" s="297"/>
      <c r="N52" s="297"/>
      <c r="P52" s="235" t="s">
        <v>92</v>
      </c>
      <c r="Q52" s="236">
        <v>5016.3999999999996</v>
      </c>
      <c r="R52" s="234">
        <v>0.33166976373772217</v>
      </c>
      <c r="S52" s="237">
        <v>5.2570531745835449E-3</v>
      </c>
    </row>
    <row r="53" spans="1:19" ht="12" customHeight="1">
      <c r="K53" s="297"/>
      <c r="L53" s="297"/>
      <c r="M53" s="297"/>
      <c r="N53" s="297"/>
      <c r="P53" s="235" t="s">
        <v>93</v>
      </c>
      <c r="Q53" s="236">
        <v>7260.8</v>
      </c>
      <c r="R53" s="234">
        <v>0.41812500000000008</v>
      </c>
      <c r="S53" s="237">
        <v>7.609124409938643E-3</v>
      </c>
    </row>
    <row r="54" spans="1:19" ht="12" customHeight="1">
      <c r="K54" s="254"/>
      <c r="P54" s="235" t="s">
        <v>94</v>
      </c>
      <c r="Q54" s="236">
        <v>6745.6</v>
      </c>
      <c r="R54" s="234">
        <v>0.29733056388953005</v>
      </c>
      <c r="S54" s="237">
        <v>7.0692085747689117E-3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7F6C9-EF72-4846-B1A8-35284735347A}">
  <dimension ref="A1:X999"/>
  <sheetViews>
    <sheetView workbookViewId="0"/>
  </sheetViews>
  <sheetFormatPr defaultColWidth="14.44140625" defaultRowHeight="15" customHeight="1"/>
  <cols>
    <col min="1" max="1" width="16.6640625" style="218" customWidth="1"/>
    <col min="2" max="2" width="10.21875" style="218" bestFit="1" customWidth="1"/>
    <col min="3" max="3" width="10.6640625" style="218" bestFit="1" customWidth="1"/>
    <col min="4" max="4" width="10.33203125" style="218" customWidth="1"/>
    <col min="5" max="5" width="16.6640625" style="218" customWidth="1"/>
    <col min="6" max="6" width="10.21875" style="218" bestFit="1" customWidth="1"/>
    <col min="7" max="7" width="9.77734375" style="218" bestFit="1" customWidth="1"/>
    <col min="8" max="8" width="7.33203125" style="218" customWidth="1"/>
    <col min="9" max="9" width="1.44140625" style="218" customWidth="1"/>
    <col min="10" max="10" width="2.33203125" style="218" customWidth="1"/>
    <col min="11" max="11" width="26.5546875" style="218" customWidth="1"/>
    <col min="12" max="12" width="10.109375" style="218" customWidth="1"/>
    <col min="13" max="14" width="9.6640625" style="218" customWidth="1"/>
    <col min="15" max="15" width="1.88671875" style="218" customWidth="1"/>
    <col min="16" max="16" width="9.109375" style="218" customWidth="1"/>
    <col min="17" max="17" width="10.109375" style="218"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375</v>
      </c>
    </row>
    <row r="2" spans="1:24" ht="12" customHeight="1"/>
    <row r="3" spans="1:24" ht="16.2">
      <c r="A3" s="296" t="s">
        <v>376</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21" t="s">
        <v>282</v>
      </c>
      <c r="V5" s="222"/>
      <c r="W5" s="222"/>
      <c r="X5" s="222"/>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29"/>
      <c r="V6" s="229" t="s">
        <v>377</v>
      </c>
      <c r="W6" s="229" t="s">
        <v>378</v>
      </c>
      <c r="X6" s="230" t="s">
        <v>299</v>
      </c>
    </row>
    <row r="7" spans="1:24" ht="12" customHeight="1">
      <c r="A7" s="223" t="s">
        <v>257</v>
      </c>
      <c r="B7" s="231">
        <v>922904.25</v>
      </c>
      <c r="C7" s="232">
        <v>0.20182734473429753</v>
      </c>
      <c r="D7" s="226"/>
      <c r="E7" s="223" t="s">
        <v>257</v>
      </c>
      <c r="F7" s="231">
        <v>787669.5</v>
      </c>
      <c r="G7" s="232">
        <v>0.17500179009362182</v>
      </c>
      <c r="K7" s="233" t="s">
        <v>257</v>
      </c>
      <c r="L7" s="231">
        <v>922904.25</v>
      </c>
      <c r="M7" s="234">
        <v>0.20182734473429753</v>
      </c>
      <c r="N7" s="234">
        <v>0.99999999999999989</v>
      </c>
      <c r="P7" s="235" t="s">
        <v>261</v>
      </c>
      <c r="Q7" s="236">
        <v>807802.25</v>
      </c>
      <c r="R7" s="234">
        <v>0.21616350262544093</v>
      </c>
      <c r="S7" s="237">
        <v>1</v>
      </c>
      <c r="U7" s="238" t="s">
        <v>289</v>
      </c>
      <c r="V7" s="239">
        <v>145.93357499999999</v>
      </c>
      <c r="W7" s="240">
        <v>0.19707931450780203</v>
      </c>
      <c r="X7" s="241" t="s">
        <v>371</v>
      </c>
    </row>
    <row r="8" spans="1:24" ht="12" customHeight="1">
      <c r="A8" s="242" t="s">
        <v>14</v>
      </c>
      <c r="B8" s="231">
        <v>153454</v>
      </c>
      <c r="C8" s="232">
        <v>5.9052088545350934E-2</v>
      </c>
      <c r="D8" s="226"/>
      <c r="E8" s="242" t="s">
        <v>64</v>
      </c>
      <c r="F8" s="231">
        <v>171896.5</v>
      </c>
      <c r="G8" s="232">
        <v>0.4108582485385337</v>
      </c>
      <c r="K8" s="223" t="s">
        <v>12</v>
      </c>
      <c r="L8" s="231">
        <v>77949</v>
      </c>
      <c r="M8" s="234">
        <v>0.39114527794261345</v>
      </c>
      <c r="N8" s="234">
        <v>8.4460549401522422E-2</v>
      </c>
      <c r="P8" s="235" t="s">
        <v>13</v>
      </c>
      <c r="Q8" s="236">
        <v>26807.25</v>
      </c>
      <c r="R8" s="234">
        <v>0.2814173040152963</v>
      </c>
      <c r="S8" s="237">
        <v>3.3185411404833297E-2</v>
      </c>
      <c r="U8" s="243" t="s">
        <v>288</v>
      </c>
      <c r="V8" s="239">
        <v>164.58605</v>
      </c>
      <c r="W8" s="240">
        <v>0.18652110245515696</v>
      </c>
      <c r="X8" s="240">
        <f>V8/V7-1</f>
        <v>0.12781482945237244</v>
      </c>
    </row>
    <row r="9" spans="1:24" ht="13.5" customHeight="1">
      <c r="A9" s="242" t="s">
        <v>21</v>
      </c>
      <c r="B9" s="231">
        <v>117855.75</v>
      </c>
      <c r="C9" s="244">
        <v>0.1753781022334584</v>
      </c>
      <c r="D9" s="226"/>
      <c r="E9" s="242" t="s">
        <v>66</v>
      </c>
      <c r="F9" s="231">
        <v>570918.5</v>
      </c>
      <c r="G9" s="232">
        <v>0.11758211535054697</v>
      </c>
      <c r="K9" s="223" t="s">
        <v>15</v>
      </c>
      <c r="L9" s="231">
        <v>104232.25</v>
      </c>
      <c r="M9" s="234">
        <v>0.35716424809411285</v>
      </c>
      <c r="N9" s="234">
        <v>0.11293939755938928</v>
      </c>
      <c r="P9" s="235" t="s">
        <v>16</v>
      </c>
      <c r="Q9" s="236">
        <v>2645</v>
      </c>
      <c r="R9" s="234">
        <v>0.38174219668277387</v>
      </c>
      <c r="S9" s="237">
        <v>3.2743162079580737E-3</v>
      </c>
      <c r="U9" s="243" t="s">
        <v>379</v>
      </c>
      <c r="V9" s="239">
        <v>148.58313999999999</v>
      </c>
      <c r="W9" s="240">
        <v>-5.5818424591540405E-2</v>
      </c>
      <c r="X9" s="240">
        <f t="shared" ref="X9:X28" si="0">V9/V8-1</f>
        <v>-9.7231265954800028E-2</v>
      </c>
    </row>
    <row r="10" spans="1:24" ht="12" customHeight="1">
      <c r="A10" s="242" t="s">
        <v>15</v>
      </c>
      <c r="B10" s="231">
        <v>104232.25</v>
      </c>
      <c r="C10" s="244">
        <v>0.35716424809411285</v>
      </c>
      <c r="D10" s="226"/>
      <c r="E10" s="242" t="s">
        <v>68</v>
      </c>
      <c r="F10" s="231">
        <v>44854.5</v>
      </c>
      <c r="G10" s="232">
        <v>0.19084060664387881</v>
      </c>
      <c r="K10" s="223" t="s">
        <v>17</v>
      </c>
      <c r="L10" s="231">
        <v>52917</v>
      </c>
      <c r="M10" s="234">
        <v>0.23031317569923981</v>
      </c>
      <c r="N10" s="234">
        <v>5.7337475691546548E-2</v>
      </c>
      <c r="P10" s="235" t="s">
        <v>18</v>
      </c>
      <c r="Q10" s="236">
        <v>4065</v>
      </c>
      <c r="R10" s="234">
        <v>0.52776472799022822</v>
      </c>
      <c r="S10" s="237">
        <v>5.0321721683741286E-3</v>
      </c>
      <c r="U10" s="243" t="s">
        <v>278</v>
      </c>
      <c r="V10" s="239">
        <v>99.412350000000004</v>
      </c>
      <c r="W10" s="240">
        <v>-0.37403007178869785</v>
      </c>
      <c r="X10" s="240">
        <f t="shared" si="0"/>
        <v>-0.3309311540999873</v>
      </c>
    </row>
    <row r="11" spans="1:24" ht="12" customHeight="1">
      <c r="A11" s="242" t="s">
        <v>12</v>
      </c>
      <c r="B11" s="231">
        <v>77949</v>
      </c>
      <c r="C11" s="244">
        <v>0.39114527794261345</v>
      </c>
      <c r="D11" s="226"/>
      <c r="E11" s="226"/>
      <c r="F11" s="226"/>
      <c r="G11" s="226"/>
      <c r="K11" s="223" t="s">
        <v>19</v>
      </c>
      <c r="L11" s="231">
        <v>13338.5</v>
      </c>
      <c r="M11" s="234">
        <v>0.16140969546572626</v>
      </c>
      <c r="N11" s="234">
        <v>1.4452745233321875E-2</v>
      </c>
      <c r="P11" s="235" t="s">
        <v>20</v>
      </c>
      <c r="Q11" s="236">
        <v>10728.25</v>
      </c>
      <c r="R11" s="234">
        <v>0.26103438142815172</v>
      </c>
      <c r="S11" s="237">
        <v>1.3280787469953197E-2</v>
      </c>
      <c r="U11" s="243" t="s">
        <v>277</v>
      </c>
      <c r="V11" s="239">
        <v>62.632824999999997</v>
      </c>
      <c r="W11" s="240">
        <v>-0.57840430906154261</v>
      </c>
      <c r="X11" s="240">
        <f t="shared" si="0"/>
        <v>-0.36996937503237781</v>
      </c>
    </row>
    <row r="12" spans="1:24" ht="12" customHeight="1">
      <c r="A12" s="245" t="s">
        <v>29</v>
      </c>
      <c r="B12" s="231">
        <v>70579.5</v>
      </c>
      <c r="C12" s="244">
        <v>0.62974807767797358</v>
      </c>
      <c r="D12" s="226"/>
      <c r="E12" s="226"/>
      <c r="F12" s="226"/>
      <c r="G12" s="226"/>
      <c r="K12" s="223" t="s">
        <v>22</v>
      </c>
      <c r="L12" s="231">
        <v>68014</v>
      </c>
      <c r="M12" s="234">
        <v>0.18936264159027028</v>
      </c>
      <c r="N12" s="234">
        <v>7.3695619020066272E-2</v>
      </c>
      <c r="P12" s="235" t="s">
        <v>23</v>
      </c>
      <c r="Q12" s="236">
        <v>2531.25</v>
      </c>
      <c r="R12" s="234">
        <v>0.38679632926996299</v>
      </c>
      <c r="S12" s="237">
        <v>3.1335020421148865E-3</v>
      </c>
      <c r="U12" s="246" t="s">
        <v>245</v>
      </c>
      <c r="V12" s="239">
        <v>64.720780000000005</v>
      </c>
      <c r="W12" s="240">
        <v>-0.58213837399746615</v>
      </c>
      <c r="X12" s="240">
        <f t="shared" si="0"/>
        <v>3.3336433411713662E-2</v>
      </c>
    </row>
    <row r="13" spans="1:24" ht="12" customHeight="1">
      <c r="A13" s="247"/>
      <c r="K13" s="223" t="s">
        <v>25</v>
      </c>
      <c r="L13" s="231">
        <v>19962.75</v>
      </c>
      <c r="M13" s="234">
        <v>-0.37040920917763931</v>
      </c>
      <c r="N13" s="234">
        <v>2.163035872897974E-2</v>
      </c>
      <c r="P13" s="235" t="s">
        <v>26</v>
      </c>
      <c r="Q13" s="236">
        <v>3359</v>
      </c>
      <c r="R13" s="234">
        <v>0.47973568281938328</v>
      </c>
      <c r="S13" s="237">
        <v>4.1581958950968508E-3</v>
      </c>
      <c r="U13" s="246" t="s">
        <v>276</v>
      </c>
      <c r="V13" s="239">
        <v>73.316599999999994</v>
      </c>
      <c r="W13" s="240">
        <v>-0.5196407385558206</v>
      </c>
      <c r="X13" s="240">
        <f t="shared" si="0"/>
        <v>0.13281391231687856</v>
      </c>
    </row>
    <row r="14" spans="1:24" ht="12" customHeight="1">
      <c r="K14" s="223" t="s">
        <v>14</v>
      </c>
      <c r="L14" s="231">
        <v>153454</v>
      </c>
      <c r="M14" s="234">
        <v>5.9052088545350934E-2</v>
      </c>
      <c r="N14" s="234">
        <v>0.16627293676456686</v>
      </c>
      <c r="P14" s="235" t="s">
        <v>28</v>
      </c>
      <c r="Q14" s="236">
        <v>5977</v>
      </c>
      <c r="R14" s="234">
        <v>0.41593129997038791</v>
      </c>
      <c r="S14" s="237">
        <v>7.3990880812723663E-3</v>
      </c>
      <c r="U14" s="246" t="s">
        <v>275</v>
      </c>
      <c r="V14" s="239">
        <v>70.727500000000006</v>
      </c>
      <c r="W14" s="240">
        <v>-0.46782846200438666</v>
      </c>
      <c r="X14" s="240">
        <f t="shared" si="0"/>
        <v>-3.5313967096128107E-2</v>
      </c>
    </row>
    <row r="15" spans="1:24" ht="12" customHeight="1">
      <c r="K15" s="223" t="s">
        <v>30</v>
      </c>
      <c r="L15" s="231">
        <v>24668.25</v>
      </c>
      <c r="M15" s="234">
        <v>0.42477799436863761</v>
      </c>
      <c r="N15" s="234">
        <v>2.6728937481867703E-2</v>
      </c>
      <c r="P15" s="235" t="s">
        <v>31</v>
      </c>
      <c r="Q15" s="236">
        <v>15369</v>
      </c>
      <c r="R15" s="234">
        <v>0.37355050606609019</v>
      </c>
      <c r="S15" s="237">
        <v>1.9025695954672076E-2</v>
      </c>
      <c r="U15" s="246" t="s">
        <v>274</v>
      </c>
      <c r="V15" s="239">
        <v>68.936599999999999</v>
      </c>
      <c r="W15" s="240">
        <v>-0.55544731386491897</v>
      </c>
      <c r="X15" s="240">
        <f t="shared" si="0"/>
        <v>-2.5321126860132326E-2</v>
      </c>
    </row>
    <row r="16" spans="1:24" ht="12" customHeight="1">
      <c r="K16" s="223" t="s">
        <v>32</v>
      </c>
      <c r="L16" s="231">
        <v>7288.75</v>
      </c>
      <c r="M16" s="234">
        <v>0.91343440309772261</v>
      </c>
      <c r="N16" s="234">
        <v>7.897623182469905E-3</v>
      </c>
      <c r="P16" s="235" t="s">
        <v>33</v>
      </c>
      <c r="Q16" s="236">
        <v>9649.75</v>
      </c>
      <c r="R16" s="234">
        <v>0.41145281018027569</v>
      </c>
      <c r="S16" s="237">
        <v>1.1945683488749876E-2</v>
      </c>
      <c r="U16" s="246" t="s">
        <v>273</v>
      </c>
      <c r="V16" s="239">
        <v>76.791799999999995</v>
      </c>
      <c r="W16" s="240">
        <v>-0.48935331918596969</v>
      </c>
      <c r="X16" s="240">
        <f t="shared" si="0"/>
        <v>0.11394817847123284</v>
      </c>
    </row>
    <row r="17" spans="11:24" ht="12" customHeight="1">
      <c r="K17" s="223" t="s">
        <v>35</v>
      </c>
      <c r="L17" s="231">
        <v>41482.5</v>
      </c>
      <c r="M17" s="234">
        <v>0.40680638925628232</v>
      </c>
      <c r="N17" s="234">
        <v>4.494778304466579E-2</v>
      </c>
      <c r="P17" s="235" t="s">
        <v>36</v>
      </c>
      <c r="Q17" s="236">
        <v>11926.75</v>
      </c>
      <c r="R17" s="234">
        <v>0.36177318528244795</v>
      </c>
      <c r="S17" s="237">
        <v>1.4764442659079001E-2</v>
      </c>
      <c r="U17" s="246" t="s">
        <v>272</v>
      </c>
      <c r="V17" s="239">
        <v>86.370360000000005</v>
      </c>
      <c r="W17" s="240">
        <v>-0.44245865863032408</v>
      </c>
      <c r="X17" s="240">
        <f t="shared" si="0"/>
        <v>0.12473415130261323</v>
      </c>
    </row>
    <row r="18" spans="11:24" ht="12" customHeight="1">
      <c r="K18" s="223" t="s">
        <v>37</v>
      </c>
      <c r="L18" s="231">
        <v>34223.5</v>
      </c>
      <c r="M18" s="234">
        <v>5.0630482666523369E-2</v>
      </c>
      <c r="N18" s="234">
        <v>3.7082395058859033E-2</v>
      </c>
      <c r="P18" s="235" t="s">
        <v>38</v>
      </c>
      <c r="Q18" s="236">
        <v>54620.75</v>
      </c>
      <c r="R18" s="234">
        <v>0.13529509576712417</v>
      </c>
      <c r="S18" s="237">
        <v>6.7616486584433255E-2</v>
      </c>
      <c r="U18" s="246" t="s">
        <v>271</v>
      </c>
      <c r="V18" s="239">
        <v>81.118724999999998</v>
      </c>
      <c r="W18" s="240">
        <v>-0.43381637214930224</v>
      </c>
      <c r="X18" s="240">
        <f t="shared" si="0"/>
        <v>-6.0803671537319137E-2</v>
      </c>
    </row>
    <row r="19" spans="11:24" ht="12" customHeight="1">
      <c r="K19" s="223" t="s">
        <v>39</v>
      </c>
      <c r="L19" s="231">
        <v>729.25</v>
      </c>
      <c r="M19" s="234">
        <v>0.71386603995299658</v>
      </c>
      <c r="N19" s="234">
        <v>7.9016864425534932E-4</v>
      </c>
      <c r="P19" s="235" t="s">
        <v>40</v>
      </c>
      <c r="Q19" s="236">
        <v>45418</v>
      </c>
      <c r="R19" s="234">
        <v>7.4746948892846055E-2</v>
      </c>
      <c r="S19" s="237">
        <v>5.6224156345194634E-2</v>
      </c>
      <c r="U19" s="238" t="s">
        <v>309</v>
      </c>
      <c r="V19" s="239">
        <v>84.836200000000005</v>
      </c>
      <c r="W19" s="240">
        <v>-0.41899999999999998</v>
      </c>
      <c r="X19" s="240">
        <f t="shared" si="0"/>
        <v>4.5827581732824418E-2</v>
      </c>
    </row>
    <row r="20" spans="11:24" ht="12" customHeight="1">
      <c r="K20" s="223" t="s">
        <v>42</v>
      </c>
      <c r="L20" s="231">
        <v>9667</v>
      </c>
      <c r="M20" s="234">
        <v>0.59508291395099411</v>
      </c>
      <c r="N20" s="234">
        <v>1.0474542727482293E-2</v>
      </c>
      <c r="P20" s="235" t="s">
        <v>43</v>
      </c>
      <c r="Q20" s="236">
        <v>141497</v>
      </c>
      <c r="R20" s="234">
        <v>4.8823199126826866E-2</v>
      </c>
      <c r="S20" s="237">
        <v>0.17516291889506375</v>
      </c>
      <c r="U20" s="243" t="s">
        <v>288</v>
      </c>
      <c r="V20" s="239">
        <v>88.342100000000002</v>
      </c>
      <c r="W20" s="240">
        <v>-0.46300000000000002</v>
      </c>
      <c r="X20" s="240">
        <f t="shared" si="0"/>
        <v>4.1325519059080884E-2</v>
      </c>
    </row>
    <row r="21" spans="11:24" ht="12" customHeight="1">
      <c r="K21" s="223" t="s">
        <v>44</v>
      </c>
      <c r="L21" s="231">
        <v>8423.25</v>
      </c>
      <c r="M21" s="234">
        <v>0.90614392396469801</v>
      </c>
      <c r="N21" s="234">
        <v>9.1268947997584799E-3</v>
      </c>
      <c r="P21" s="235" t="s">
        <v>45</v>
      </c>
      <c r="Q21" s="236">
        <v>72376.75</v>
      </c>
      <c r="R21" s="234">
        <v>0.20050175198523768</v>
      </c>
      <c r="S21" s="237">
        <v>8.9597113650030064E-2</v>
      </c>
      <c r="U21" s="243" t="s">
        <v>287</v>
      </c>
      <c r="V21" s="239">
        <v>88.698599999999999</v>
      </c>
      <c r="W21" s="240">
        <v>-0.40300000000000002</v>
      </c>
      <c r="X21" s="240">
        <f t="shared" si="0"/>
        <v>4.0354485573694809E-3</v>
      </c>
    </row>
    <row r="22" spans="11:24" ht="12" customHeight="1">
      <c r="K22" s="223" t="s">
        <v>27</v>
      </c>
      <c r="L22" s="231">
        <v>68653.75</v>
      </c>
      <c r="M22" s="234">
        <v>0.24158494626572802</v>
      </c>
      <c r="N22" s="234">
        <v>7.4388811190326629E-2</v>
      </c>
      <c r="P22" s="235" t="s">
        <v>46</v>
      </c>
      <c r="Q22" s="236">
        <v>8591.5</v>
      </c>
      <c r="R22" s="234">
        <v>0.38472076718510761</v>
      </c>
      <c r="S22" s="237">
        <v>1.0635647523883475E-2</v>
      </c>
      <c r="U22" s="243" t="s">
        <v>278</v>
      </c>
      <c r="V22" s="239">
        <v>86.123699999999999</v>
      </c>
      <c r="W22" s="240">
        <v>-0.13367177216915205</v>
      </c>
      <c r="X22" s="240">
        <f t="shared" si="0"/>
        <v>-2.9029770481157513E-2</v>
      </c>
    </row>
    <row r="23" spans="11:24" ht="12" customHeight="1">
      <c r="K23" s="223" t="s">
        <v>47</v>
      </c>
      <c r="L23" s="231">
        <v>22615.25</v>
      </c>
      <c r="M23" s="234">
        <v>-0.23294582517191964</v>
      </c>
      <c r="N23" s="234">
        <v>2.4504438028105299E-2</v>
      </c>
      <c r="P23" s="235" t="s">
        <v>48</v>
      </c>
      <c r="Q23" s="236">
        <v>5932</v>
      </c>
      <c r="R23" s="234">
        <v>0.34527724231772305</v>
      </c>
      <c r="S23" s="237">
        <v>7.3433813783014348E-3</v>
      </c>
      <c r="U23" s="243" t="s">
        <v>277</v>
      </c>
      <c r="V23" s="239">
        <v>80.461399999999998</v>
      </c>
      <c r="W23" s="240">
        <v>0.28465161838061698</v>
      </c>
      <c r="X23" s="240">
        <f t="shared" si="0"/>
        <v>-6.5746130275406212E-2</v>
      </c>
    </row>
    <row r="24" spans="11:24" ht="12" customHeight="1">
      <c r="K24" s="223" t="s">
        <v>29</v>
      </c>
      <c r="L24" s="231">
        <v>70579.5</v>
      </c>
      <c r="M24" s="234">
        <v>0.62974807767797358</v>
      </c>
      <c r="N24" s="234">
        <v>7.647543068525256E-2</v>
      </c>
      <c r="P24" s="235" t="s">
        <v>49</v>
      </c>
      <c r="Q24" s="236">
        <v>6114.5</v>
      </c>
      <c r="R24" s="234">
        <v>0.37443101994942407</v>
      </c>
      <c r="S24" s="237">
        <v>7.5693030070168778E-3</v>
      </c>
      <c r="U24" s="246" t="s">
        <v>245</v>
      </c>
      <c r="V24" s="239">
        <v>83.302475000000001</v>
      </c>
      <c r="W24" s="240">
        <v>0.28710554786268028</v>
      </c>
      <c r="X24" s="240">
        <f t="shared" si="0"/>
        <v>3.5309788296002953E-2</v>
      </c>
    </row>
    <row r="25" spans="11:24" ht="12" customHeight="1">
      <c r="K25" s="223" t="s">
        <v>50</v>
      </c>
      <c r="L25" s="231">
        <v>13484.75</v>
      </c>
      <c r="M25" s="234">
        <v>6.8225927833009958E-2</v>
      </c>
      <c r="N25" s="234">
        <v>1.4611212376581861E-2</v>
      </c>
      <c r="P25" s="235" t="s">
        <v>51</v>
      </c>
      <c r="Q25" s="236">
        <v>3980</v>
      </c>
      <c r="R25" s="234">
        <v>0.17638365476982187</v>
      </c>
      <c r="S25" s="237">
        <v>4.9269483960957027E-3</v>
      </c>
      <c r="U25" s="246" t="s">
        <v>276</v>
      </c>
      <c r="V25" s="239">
        <v>86.104550000000003</v>
      </c>
      <c r="W25" s="240">
        <v>0.17442093604995312</v>
      </c>
      <c r="X25" s="240">
        <f t="shared" si="0"/>
        <v>3.3637355912894629E-2</v>
      </c>
    </row>
    <row r="26" spans="11:24" ht="12" customHeight="1">
      <c r="K26" s="223" t="s">
        <v>52</v>
      </c>
      <c r="L26" s="231">
        <v>11891.75</v>
      </c>
      <c r="M26" s="234">
        <v>0.14412507516536377</v>
      </c>
      <c r="N26" s="234">
        <v>1.288513949307309E-2</v>
      </c>
      <c r="P26" s="235" t="s">
        <v>53</v>
      </c>
      <c r="Q26" s="236">
        <v>4472</v>
      </c>
      <c r="R26" s="234">
        <v>0.48930147364915499</v>
      </c>
      <c r="S26" s="237">
        <v>5.5360083485778856E-3</v>
      </c>
      <c r="U26" s="246" t="s">
        <v>275</v>
      </c>
      <c r="V26" s="239">
        <v>92.137640000000005</v>
      </c>
      <c r="W26" s="240">
        <v>0.30271382571917616</v>
      </c>
      <c r="X26" s="240">
        <f t="shared" si="0"/>
        <v>7.0067028978143542E-2</v>
      </c>
    </row>
    <row r="27" spans="11:24" ht="12" customHeight="1">
      <c r="K27" s="223" t="s">
        <v>21</v>
      </c>
      <c r="L27" s="231">
        <v>117855.75</v>
      </c>
      <c r="M27" s="234">
        <v>0.1753781022334584</v>
      </c>
      <c r="N27" s="234">
        <v>0.12770095055906394</v>
      </c>
      <c r="P27" s="235" t="s">
        <v>54</v>
      </c>
      <c r="Q27" s="236">
        <v>8403.25</v>
      </c>
      <c r="R27" s="234">
        <v>0.38759081902245707</v>
      </c>
      <c r="S27" s="237">
        <v>1.0402607816455078E-2</v>
      </c>
      <c r="U27" s="246" t="s">
        <v>274</v>
      </c>
      <c r="V27" s="248">
        <v>94.471450000000004</v>
      </c>
      <c r="W27" s="240">
        <v>0.370410141198528</v>
      </c>
      <c r="X27" s="240">
        <f t="shared" si="0"/>
        <v>2.5329604708781428E-2</v>
      </c>
    </row>
    <row r="28" spans="11:24" ht="12" customHeight="1">
      <c r="K28" s="223" t="s">
        <v>55</v>
      </c>
      <c r="L28" s="231">
        <v>360.5</v>
      </c>
      <c r="M28" s="234">
        <v>0.17810457516339873</v>
      </c>
      <c r="N28" s="234">
        <v>3.9061473603572636E-4</v>
      </c>
      <c r="P28" s="235" t="s">
        <v>56</v>
      </c>
      <c r="Q28" s="236">
        <v>11314.5</v>
      </c>
      <c r="R28" s="234">
        <v>0.287677468916266</v>
      </c>
      <c r="S28" s="237">
        <v>1.4006522016991164E-2</v>
      </c>
      <c r="U28" s="243" t="s">
        <v>273</v>
      </c>
      <c r="V28" s="249">
        <v>92.290424999999999</v>
      </c>
      <c r="W28" s="250">
        <v>0.20182734473429753</v>
      </c>
      <c r="X28" s="240">
        <f t="shared" si="0"/>
        <v>-2.3086604471509675E-2</v>
      </c>
    </row>
    <row r="29" spans="11:24" ht="12" customHeight="1">
      <c r="K29" s="223" t="s">
        <v>57</v>
      </c>
      <c r="L29" s="231">
        <v>1113</v>
      </c>
      <c r="M29" s="234">
        <v>8.1369929560359378E-2</v>
      </c>
      <c r="N29" s="234">
        <v>1.2059755928093298E-3</v>
      </c>
      <c r="P29" s="235" t="s">
        <v>58</v>
      </c>
      <c r="Q29" s="236">
        <v>23626</v>
      </c>
      <c r="R29" s="234">
        <v>0.40390700438238136</v>
      </c>
      <c r="S29" s="237">
        <v>2.9247256986471626E-2</v>
      </c>
    </row>
    <row r="30" spans="11:24" ht="12" customHeight="1">
      <c r="P30" s="235" t="s">
        <v>59</v>
      </c>
      <c r="Q30" s="236">
        <v>51221.75</v>
      </c>
      <c r="R30" s="234">
        <v>0.29772234960286803</v>
      </c>
      <c r="S30" s="237">
        <v>6.3408773620028919E-2</v>
      </c>
    </row>
    <row r="31" spans="11:24" ht="12" customHeight="1">
      <c r="K31" s="218" t="s">
        <v>258</v>
      </c>
      <c r="P31" s="235" t="s">
        <v>61</v>
      </c>
      <c r="Q31" s="236">
        <v>10329.75</v>
      </c>
      <c r="R31" s="234">
        <v>0.35472131147540975</v>
      </c>
      <c r="S31" s="237">
        <v>1.2787473666977283E-2</v>
      </c>
    </row>
    <row r="32" spans="11:24" ht="12" customHeight="1">
      <c r="K32" s="227"/>
      <c r="L32" s="228" t="s">
        <v>255</v>
      </c>
      <c r="M32" s="227" t="s">
        <v>254</v>
      </c>
      <c r="N32" s="228" t="s">
        <v>253</v>
      </c>
      <c r="P32" s="235" t="s">
        <v>62</v>
      </c>
      <c r="Q32" s="236">
        <v>8930.5</v>
      </c>
      <c r="R32" s="234">
        <v>0.36473734479465136</v>
      </c>
      <c r="S32" s="237">
        <v>1.1055304686264492E-2</v>
      </c>
    </row>
    <row r="33" spans="11:19" ht="12" customHeight="1">
      <c r="K33" s="223" t="s">
        <v>257</v>
      </c>
      <c r="L33" s="231">
        <v>787669.5</v>
      </c>
      <c r="M33" s="234">
        <v>0.17500179009362182</v>
      </c>
      <c r="N33" s="234">
        <v>0.99999999999999989</v>
      </c>
      <c r="P33" s="235" t="s">
        <v>63</v>
      </c>
      <c r="Q33" s="236">
        <v>17901</v>
      </c>
      <c r="R33" s="234">
        <v>0.2917914486740032</v>
      </c>
      <c r="S33" s="237">
        <v>2.2160126441836476E-2</v>
      </c>
    </row>
    <row r="34" spans="11:19" ht="12" customHeight="1">
      <c r="K34" s="223" t="s">
        <v>64</v>
      </c>
      <c r="L34" s="231">
        <v>171896.5</v>
      </c>
      <c r="M34" s="234">
        <v>0.4108582485385337</v>
      </c>
      <c r="N34" s="234">
        <v>0.21823429750675885</v>
      </c>
      <c r="P34" s="235" t="s">
        <v>65</v>
      </c>
      <c r="Q34" s="236">
        <v>75032.5</v>
      </c>
      <c r="R34" s="234">
        <v>0.22612141514829642</v>
      </c>
      <c r="S34" s="237">
        <v>9.2884737570364528E-2</v>
      </c>
    </row>
    <row r="35" spans="11:19" ht="12" customHeight="1">
      <c r="K35" s="223" t="s">
        <v>66</v>
      </c>
      <c r="L35" s="231">
        <v>570918.5</v>
      </c>
      <c r="M35" s="234">
        <v>0.11758211535054697</v>
      </c>
      <c r="N35" s="234">
        <v>0.72481986416891853</v>
      </c>
      <c r="P35" s="235" t="s">
        <v>67</v>
      </c>
      <c r="Q35" s="236">
        <v>37041.5</v>
      </c>
      <c r="R35" s="234">
        <v>0.22858398494183207</v>
      </c>
      <c r="S35" s="237">
        <v>4.5854663068838938E-2</v>
      </c>
    </row>
    <row r="36" spans="11:19" ht="12" customHeight="1">
      <c r="K36" s="223" t="s">
        <v>68</v>
      </c>
      <c r="L36" s="231">
        <v>44854.5</v>
      </c>
      <c r="M36" s="234">
        <v>0.19084060664387881</v>
      </c>
      <c r="N36" s="234">
        <v>5.6945838324322574E-2</v>
      </c>
      <c r="P36" s="235" t="s">
        <v>69</v>
      </c>
      <c r="Q36" s="236">
        <v>7987.25</v>
      </c>
      <c r="R36" s="234">
        <v>0.25152773425258546</v>
      </c>
      <c r="S36" s="237">
        <v>9.8876302956571356E-3</v>
      </c>
    </row>
    <row r="37" spans="11:19" ht="12" customHeight="1">
      <c r="P37" s="235" t="s">
        <v>70</v>
      </c>
      <c r="Q37" s="236">
        <v>4209.5</v>
      </c>
      <c r="R37" s="234">
        <v>0.25003711952487007</v>
      </c>
      <c r="S37" s="237">
        <v>5.2110525812474528E-3</v>
      </c>
    </row>
    <row r="38" spans="11:19" ht="12" customHeight="1">
      <c r="K38" s="218" t="s">
        <v>256</v>
      </c>
      <c r="P38" s="235" t="s">
        <v>72</v>
      </c>
      <c r="Q38" s="236">
        <v>2114.5</v>
      </c>
      <c r="R38" s="234">
        <v>0.64776933567114758</v>
      </c>
      <c r="S38" s="237">
        <v>2.6175960762674279E-3</v>
      </c>
    </row>
    <row r="39" spans="11:19" ht="12" customHeight="1">
      <c r="K39" s="227"/>
      <c r="L39" s="228" t="s">
        <v>255</v>
      </c>
      <c r="M39" s="227" t="s">
        <v>254</v>
      </c>
      <c r="N39" s="228" t="s">
        <v>253</v>
      </c>
      <c r="P39" s="235" t="s">
        <v>73</v>
      </c>
      <c r="Q39" s="236">
        <v>2485.75</v>
      </c>
      <c r="R39" s="234">
        <v>0.53868771278242034</v>
      </c>
      <c r="S39" s="237">
        <v>3.0771763757776113E-3</v>
      </c>
    </row>
    <row r="40" spans="11:19" ht="12" customHeight="1">
      <c r="K40" s="223" t="s">
        <v>380</v>
      </c>
      <c r="L40" s="251">
        <v>807802.25</v>
      </c>
      <c r="M40" s="237">
        <v>0.21616350262544093</v>
      </c>
      <c r="N40" s="237">
        <v>1</v>
      </c>
      <c r="P40" s="235" t="s">
        <v>74</v>
      </c>
      <c r="Q40" s="236">
        <v>9671</v>
      </c>
      <c r="R40" s="234">
        <v>0.27028535776442397</v>
      </c>
      <c r="S40" s="237">
        <v>1.1971989431819484E-2</v>
      </c>
    </row>
    <row r="41" spans="11:19" ht="12" customHeight="1">
      <c r="K41" s="223" t="s">
        <v>251</v>
      </c>
      <c r="L41" s="251">
        <v>56112.75</v>
      </c>
      <c r="M41" s="237">
        <v>0.32594697417235752</v>
      </c>
      <c r="N41" s="237">
        <v>6.9463473269602796E-2</v>
      </c>
      <c r="P41" s="235" t="s">
        <v>76</v>
      </c>
      <c r="Q41" s="236">
        <v>14440</v>
      </c>
      <c r="R41" s="234">
        <v>0.30093020113065605</v>
      </c>
      <c r="S41" s="237">
        <v>1.7875662020005515E-2</v>
      </c>
    </row>
    <row r="42" spans="11:19" ht="12" customHeight="1">
      <c r="K42" s="223" t="s">
        <v>250</v>
      </c>
      <c r="L42" s="251">
        <v>372324.75</v>
      </c>
      <c r="M42" s="237">
        <v>0.13646259468938227</v>
      </c>
      <c r="N42" s="237">
        <v>0.46091076126613906</v>
      </c>
      <c r="P42" s="235" t="s">
        <v>78</v>
      </c>
      <c r="Q42" s="236">
        <v>5166.75</v>
      </c>
      <c r="R42" s="234">
        <v>0.3622701206248764</v>
      </c>
      <c r="S42" s="237">
        <v>6.3960579461124307E-3</v>
      </c>
    </row>
    <row r="43" spans="11:19" ht="12" customHeight="1">
      <c r="K43" s="223" t="s">
        <v>249</v>
      </c>
      <c r="L43" s="251">
        <v>112518.5</v>
      </c>
      <c r="M43" s="237">
        <v>0.32448721344280629</v>
      </c>
      <c r="N43" s="237">
        <v>0.13928965907188301</v>
      </c>
      <c r="P43" s="235" t="s">
        <v>80</v>
      </c>
      <c r="Q43" s="236">
        <v>2476</v>
      </c>
      <c r="R43" s="234">
        <v>0.4014433281448988</v>
      </c>
      <c r="S43" s="237">
        <v>3.0651065901339098E-3</v>
      </c>
    </row>
    <row r="44" spans="11:19" ht="12" customHeight="1">
      <c r="K44" s="223" t="s">
        <v>248</v>
      </c>
      <c r="L44" s="251">
        <v>151102.25</v>
      </c>
      <c r="M44" s="237">
        <v>0.24368598013918219</v>
      </c>
      <c r="N44" s="237">
        <v>0.18705351464420902</v>
      </c>
      <c r="P44" s="235" t="s">
        <v>82</v>
      </c>
      <c r="Q44" s="236">
        <v>5224.5</v>
      </c>
      <c r="R44" s="234">
        <v>0.25025426263834882</v>
      </c>
      <c r="S44" s="237">
        <v>6.4675482149251255E-3</v>
      </c>
    </row>
    <row r="45" spans="11:19" ht="12" customHeight="1">
      <c r="K45" s="223" t="s">
        <v>247</v>
      </c>
      <c r="L45" s="251">
        <v>48558.5</v>
      </c>
      <c r="M45" s="237">
        <v>0.31126668331904384</v>
      </c>
      <c r="N45" s="237">
        <v>6.0111865249199294E-2</v>
      </c>
      <c r="P45" s="235" t="s">
        <v>84</v>
      </c>
      <c r="Q45" s="236">
        <v>4837</v>
      </c>
      <c r="R45" s="234">
        <v>0.16385948026948993</v>
      </c>
      <c r="S45" s="237">
        <v>5.9878516060087724E-3</v>
      </c>
    </row>
    <row r="46" spans="11:19" ht="12" customHeight="1">
      <c r="K46" s="223" t="s">
        <v>246</v>
      </c>
      <c r="L46" s="251">
        <v>67185.5</v>
      </c>
      <c r="M46" s="237">
        <v>0.3223995315490864</v>
      </c>
      <c r="N46" s="237">
        <v>8.3170726498966799E-2</v>
      </c>
      <c r="P46" s="235" t="s">
        <v>86</v>
      </c>
      <c r="Q46" s="236">
        <v>2143</v>
      </c>
      <c r="R46" s="234">
        <v>0.40455513681795829</v>
      </c>
      <c r="S46" s="237">
        <v>2.6528769881490181E-3</v>
      </c>
    </row>
    <row r="47" spans="11:19" ht="12" customHeight="1">
      <c r="L47" s="252"/>
      <c r="M47" s="253"/>
      <c r="N47" s="253"/>
      <c r="P47" s="235" t="s">
        <v>87</v>
      </c>
      <c r="Q47" s="236">
        <v>28419.25</v>
      </c>
      <c r="R47" s="234">
        <v>0.2730927742686915</v>
      </c>
      <c r="S47" s="237">
        <v>3.5180949297925326E-2</v>
      </c>
    </row>
    <row r="48" spans="11:19" ht="12" customHeight="1">
      <c r="K48" s="297" t="s">
        <v>373</v>
      </c>
      <c r="L48" s="297"/>
      <c r="M48" s="297"/>
      <c r="N48" s="297"/>
      <c r="P48" s="235" t="s">
        <v>88</v>
      </c>
      <c r="Q48" s="236">
        <v>4407.5</v>
      </c>
      <c r="R48" s="234">
        <v>0.33227537217562153</v>
      </c>
      <c r="S48" s="237">
        <v>5.4561620743195502E-3</v>
      </c>
    </row>
    <row r="49" spans="1:19" ht="12" customHeight="1">
      <c r="K49" s="297"/>
      <c r="L49" s="297"/>
      <c r="M49" s="297"/>
      <c r="N49" s="297"/>
      <c r="P49" s="235" t="s">
        <v>89</v>
      </c>
      <c r="Q49" s="236">
        <v>4477.25</v>
      </c>
      <c r="R49" s="234">
        <v>0.43662762714583669</v>
      </c>
      <c r="S49" s="237">
        <v>5.5425074639244938E-3</v>
      </c>
    </row>
    <row r="50" spans="1:19" ht="12" customHeight="1">
      <c r="K50" s="297"/>
      <c r="L50" s="297"/>
      <c r="M50" s="297"/>
      <c r="N50" s="297"/>
      <c r="P50" s="235" t="s">
        <v>90</v>
      </c>
      <c r="Q50" s="236">
        <v>9064.75</v>
      </c>
      <c r="R50" s="234">
        <v>0.4285883140932194</v>
      </c>
      <c r="S50" s="237">
        <v>1.122149635012777E-2</v>
      </c>
    </row>
    <row r="51" spans="1:19" ht="12" customHeight="1">
      <c r="K51" s="297"/>
      <c r="L51" s="297"/>
      <c r="M51" s="297"/>
      <c r="N51" s="297"/>
      <c r="P51" s="235" t="s">
        <v>91</v>
      </c>
      <c r="Q51" s="236">
        <v>4583.75</v>
      </c>
      <c r="R51" s="234">
        <v>0.37919362118248845</v>
      </c>
      <c r="S51" s="237">
        <v>5.6743466609556984E-3</v>
      </c>
    </row>
    <row r="52" spans="1:19" ht="12" customHeight="1">
      <c r="K52" s="297"/>
      <c r="L52" s="297"/>
      <c r="M52" s="297"/>
      <c r="N52" s="297"/>
      <c r="P52" s="235" t="s">
        <v>92</v>
      </c>
      <c r="Q52" s="236">
        <v>4116</v>
      </c>
      <c r="R52" s="234">
        <v>0.28284244974287054</v>
      </c>
      <c r="S52" s="237">
        <v>5.0953064317411844E-3</v>
      </c>
    </row>
    <row r="53" spans="1:19" ht="12" customHeight="1">
      <c r="K53" s="297"/>
      <c r="L53" s="297"/>
      <c r="M53" s="297"/>
      <c r="N53" s="297"/>
      <c r="P53" s="235" t="s">
        <v>93</v>
      </c>
      <c r="Q53" s="236">
        <v>5928.25</v>
      </c>
      <c r="R53" s="234">
        <v>0.40738322749124567</v>
      </c>
      <c r="S53" s="237">
        <v>7.3387391530538573E-3</v>
      </c>
    </row>
    <row r="54" spans="1:19" ht="12" customHeight="1">
      <c r="K54" s="254"/>
      <c r="P54" s="235" t="s">
        <v>94</v>
      </c>
      <c r="Q54" s="236">
        <v>6188.75</v>
      </c>
      <c r="R54" s="234">
        <v>0.24559726275535887</v>
      </c>
      <c r="S54" s="237">
        <v>7.6612190669189152E-3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89E04-B0C3-43C0-BB16-852233C9F553}">
  <dimension ref="A1:AJ79"/>
  <sheetViews>
    <sheetView zoomScale="94" zoomScaleNormal="94" workbookViewId="0">
      <selection activeCell="K19" sqref="K19"/>
    </sheetView>
  </sheetViews>
  <sheetFormatPr defaultColWidth="10" defaultRowHeight="13.2"/>
  <cols>
    <col min="1" max="1" width="104.6640625" style="151" customWidth="1"/>
    <col min="2" max="2" width="3.21875" style="154" customWidth="1"/>
    <col min="3" max="3" width="17.88671875" style="153" customWidth="1"/>
    <col min="4" max="14" width="5.109375" style="152" hidden="1" customWidth="1"/>
    <col min="15" max="15" width="4.88671875" style="152" hidden="1" customWidth="1"/>
    <col min="16" max="20" width="5.109375" style="152" hidden="1" customWidth="1"/>
    <col min="21" max="27" width="5.109375" style="152" customWidth="1"/>
    <col min="28" max="36" width="5.109375" style="151" customWidth="1"/>
    <col min="37" max="16384" width="10" style="151"/>
  </cols>
  <sheetData>
    <row r="1" spans="1:36" ht="22.5" customHeight="1">
      <c r="A1" s="182" t="s">
        <v>435</v>
      </c>
      <c r="B1" s="182"/>
    </row>
    <row r="2" spans="1:36" ht="18.75" customHeight="1">
      <c r="A2" s="181" t="s">
        <v>426</v>
      </c>
      <c r="B2" s="180"/>
      <c r="C2" s="179" t="s">
        <v>354</v>
      </c>
      <c r="D2" s="175"/>
      <c r="E2" s="175"/>
      <c r="F2" s="175"/>
      <c r="G2" s="175"/>
      <c r="H2" s="175"/>
      <c r="I2" s="175"/>
      <c r="J2" s="175"/>
      <c r="K2" s="175"/>
      <c r="L2" s="175"/>
      <c r="M2" s="175"/>
      <c r="N2" s="175"/>
      <c r="O2" s="175"/>
      <c r="P2" s="175"/>
      <c r="Q2" s="175"/>
      <c r="R2" s="175"/>
      <c r="S2" s="175"/>
      <c r="T2" s="175"/>
      <c r="U2" s="175"/>
      <c r="V2" s="175"/>
      <c r="W2" s="175"/>
      <c r="X2" s="175"/>
      <c r="Y2" s="175"/>
      <c r="Z2" s="175"/>
      <c r="AA2" s="175"/>
    </row>
    <row r="3" spans="1:36" ht="42.6" customHeight="1">
      <c r="A3" s="305" t="s">
        <v>436</v>
      </c>
      <c r="B3" s="178"/>
      <c r="C3" s="306" t="s">
        <v>437</v>
      </c>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row>
    <row r="4" spans="1:36" ht="9.6" customHeight="1">
      <c r="A4" s="305"/>
      <c r="B4" s="177"/>
      <c r="C4" s="176" t="s">
        <v>353</v>
      </c>
      <c r="D4" s="175"/>
      <c r="E4" s="175"/>
      <c r="F4" s="175"/>
      <c r="G4" s="175"/>
      <c r="H4" s="175"/>
      <c r="I4" s="175"/>
      <c r="J4" s="175"/>
      <c r="K4" s="175"/>
      <c r="L4" s="175"/>
      <c r="M4" s="175"/>
      <c r="N4" s="175"/>
      <c r="O4" s="175"/>
      <c r="P4" s="175"/>
      <c r="Q4" s="175"/>
      <c r="R4" s="175"/>
      <c r="S4" s="175"/>
      <c r="T4" s="175"/>
      <c r="U4" s="175"/>
      <c r="V4" s="175"/>
      <c r="W4" s="175"/>
      <c r="X4" s="175"/>
      <c r="Y4" s="175"/>
      <c r="Z4" s="175"/>
      <c r="AA4" s="175"/>
    </row>
    <row r="5" spans="1:36" ht="9.6" customHeight="1">
      <c r="A5" s="305"/>
      <c r="C5" s="174"/>
      <c r="D5" s="302">
        <v>2015</v>
      </c>
      <c r="E5" s="303"/>
      <c r="F5" s="303"/>
      <c r="G5" s="304"/>
      <c r="H5" s="302">
        <v>2016</v>
      </c>
      <c r="I5" s="303"/>
      <c r="J5" s="303"/>
      <c r="K5" s="304"/>
      <c r="L5" s="302">
        <v>2017</v>
      </c>
      <c r="M5" s="303"/>
      <c r="N5" s="303"/>
      <c r="O5" s="304"/>
      <c r="P5" s="302">
        <v>2018</v>
      </c>
      <c r="Q5" s="303"/>
      <c r="R5" s="303"/>
      <c r="S5" s="304"/>
      <c r="T5" s="302">
        <v>2019</v>
      </c>
      <c r="U5" s="303"/>
      <c r="V5" s="303"/>
      <c r="W5" s="304"/>
      <c r="X5" s="302">
        <v>2020</v>
      </c>
      <c r="Y5" s="303"/>
      <c r="Z5" s="303"/>
      <c r="AA5" s="304"/>
      <c r="AB5" s="302">
        <v>2021</v>
      </c>
      <c r="AC5" s="303"/>
      <c r="AD5" s="303"/>
      <c r="AE5" s="304"/>
      <c r="AF5" s="302">
        <v>2022</v>
      </c>
      <c r="AG5" s="303"/>
      <c r="AH5" s="303"/>
      <c r="AI5" s="304"/>
      <c r="AJ5" s="161">
        <v>2023</v>
      </c>
    </row>
    <row r="6" spans="1:36" ht="9.6" customHeight="1">
      <c r="A6" s="305"/>
      <c r="B6" s="163"/>
      <c r="C6" s="173" t="s">
        <v>327</v>
      </c>
      <c r="D6" s="172" t="s">
        <v>352</v>
      </c>
      <c r="E6" s="172" t="s">
        <v>245</v>
      </c>
      <c r="F6" s="172" t="s">
        <v>349</v>
      </c>
      <c r="G6" s="172" t="s">
        <v>348</v>
      </c>
      <c r="H6" s="172" t="s">
        <v>351</v>
      </c>
      <c r="I6" s="172" t="s">
        <v>346</v>
      </c>
      <c r="J6" s="172" t="s">
        <v>349</v>
      </c>
      <c r="K6" s="172" t="s">
        <v>348</v>
      </c>
      <c r="L6" s="172" t="s">
        <v>350</v>
      </c>
      <c r="M6" s="172" t="s">
        <v>346</v>
      </c>
      <c r="N6" s="172" t="s">
        <v>349</v>
      </c>
      <c r="O6" s="172" t="s">
        <v>348</v>
      </c>
      <c r="P6" s="172" t="s">
        <v>347</v>
      </c>
      <c r="Q6" s="172" t="s">
        <v>346</v>
      </c>
      <c r="R6" s="172" t="s">
        <v>342</v>
      </c>
      <c r="S6" s="172" t="s">
        <v>419</v>
      </c>
      <c r="T6" s="172" t="s">
        <v>345</v>
      </c>
      <c r="U6" s="172" t="s">
        <v>343</v>
      </c>
      <c r="V6" s="172" t="s">
        <v>342</v>
      </c>
      <c r="W6" s="172" t="s">
        <v>341</v>
      </c>
      <c r="X6" s="172" t="s">
        <v>344</v>
      </c>
      <c r="Y6" s="172" t="s">
        <v>343</v>
      </c>
      <c r="Z6" s="172" t="s">
        <v>342</v>
      </c>
      <c r="AA6" s="172" t="s">
        <v>341</v>
      </c>
      <c r="AB6" s="172" t="s">
        <v>340</v>
      </c>
      <c r="AC6" s="172" t="s">
        <v>362</v>
      </c>
      <c r="AD6" s="172" t="s">
        <v>374</v>
      </c>
      <c r="AE6" s="172" t="s">
        <v>389</v>
      </c>
      <c r="AF6" s="172" t="s">
        <v>400</v>
      </c>
      <c r="AG6" s="172" t="s">
        <v>362</v>
      </c>
      <c r="AH6" s="172" t="s">
        <v>374</v>
      </c>
      <c r="AI6" s="172" t="s">
        <v>389</v>
      </c>
      <c r="AJ6" s="172" t="s">
        <v>438</v>
      </c>
    </row>
    <row r="7" spans="1:36" ht="9.6" customHeight="1">
      <c r="A7" s="170"/>
      <c r="B7" s="164"/>
      <c r="C7" s="156" t="s">
        <v>324</v>
      </c>
      <c r="D7" s="155">
        <v>76.438848920863308</v>
      </c>
      <c r="E7" s="155">
        <v>66.40625</v>
      </c>
      <c r="F7" s="155">
        <v>72.663551401869142</v>
      </c>
      <c r="G7" s="155">
        <v>57.5</v>
      </c>
      <c r="H7" s="155">
        <v>70.572916666666657</v>
      </c>
      <c r="I7" s="155">
        <v>61.614173228346459</v>
      </c>
      <c r="J7" s="155">
        <v>68.697478991596626</v>
      </c>
      <c r="K7" s="155">
        <v>62.398373983739837</v>
      </c>
      <c r="L7" s="155">
        <v>75</v>
      </c>
      <c r="M7" s="155">
        <v>67.676767676767668</v>
      </c>
      <c r="N7" s="155">
        <v>74.549549549549553</v>
      </c>
      <c r="O7" s="155">
        <v>71.634615384615387</v>
      </c>
      <c r="P7" s="155">
        <v>77.941176470588246</v>
      </c>
      <c r="Q7" s="155">
        <v>70.258620689655174</v>
      </c>
      <c r="R7" s="155">
        <v>70.362903225806448</v>
      </c>
      <c r="S7" s="155">
        <v>68.125</v>
      </c>
      <c r="T7" s="155">
        <v>78.171641791044763</v>
      </c>
      <c r="U7" s="155">
        <v>67.924528301886795</v>
      </c>
      <c r="V7" s="155">
        <v>68.148148148148152</v>
      </c>
      <c r="W7" s="155">
        <v>60.431654676258994</v>
      </c>
      <c r="X7" s="155">
        <v>42.613636363636367</v>
      </c>
      <c r="Y7" s="155">
        <v>30.6640625</v>
      </c>
      <c r="Z7" s="155">
        <v>35.526315789473678</v>
      </c>
      <c r="AA7" s="155">
        <v>40.885416666666664</v>
      </c>
      <c r="AB7" s="155">
        <v>53.94736842105263</v>
      </c>
      <c r="AC7" s="155">
        <v>49.278846153846153</v>
      </c>
      <c r="AD7" s="155">
        <v>61.858974358974358</v>
      </c>
      <c r="AE7" s="155">
        <v>66.21621621621621</v>
      </c>
      <c r="AF7" s="155">
        <v>70.000000000000014</v>
      </c>
      <c r="AG7" s="155">
        <v>67.279411764705884</v>
      </c>
      <c r="AH7" s="155">
        <v>70.454545454545453</v>
      </c>
      <c r="AI7" s="155">
        <v>69.117647058823522</v>
      </c>
      <c r="AJ7" s="155">
        <v>80.319148936170208</v>
      </c>
    </row>
    <row r="8" spans="1:36" ht="9.6" customHeight="1">
      <c r="A8" s="171" t="s">
        <v>339</v>
      </c>
      <c r="B8" s="169"/>
      <c r="C8" s="156" t="s">
        <v>338</v>
      </c>
      <c r="D8" s="155">
        <v>35.251798561151077</v>
      </c>
      <c r="E8" s="155">
        <v>27.34375</v>
      </c>
      <c r="F8" s="155">
        <v>28.037383177570092</v>
      </c>
      <c r="G8" s="155">
        <v>19.090909090909093</v>
      </c>
      <c r="H8" s="155">
        <v>29.166666666666668</v>
      </c>
      <c r="I8" s="155">
        <v>17.322834645669293</v>
      </c>
      <c r="J8" s="155">
        <v>21.008403361344538</v>
      </c>
      <c r="K8" s="155">
        <v>16.260162601626014</v>
      </c>
      <c r="L8" s="155">
        <v>27.956989247311824</v>
      </c>
      <c r="M8" s="155">
        <v>22.222222222222221</v>
      </c>
      <c r="N8" s="155">
        <v>31.531531531531531</v>
      </c>
      <c r="O8" s="155">
        <v>26.923076923076923</v>
      </c>
      <c r="P8" s="155">
        <v>33.613445378151262</v>
      </c>
      <c r="Q8" s="155">
        <v>23.275862068965516</v>
      </c>
      <c r="R8" s="155">
        <v>22.58064516129032</v>
      </c>
      <c r="S8" s="155">
        <v>21.666666666666668</v>
      </c>
      <c r="T8" s="155">
        <v>37.313432835820898</v>
      </c>
      <c r="U8" s="155">
        <v>22.641509433962266</v>
      </c>
      <c r="V8" s="155">
        <v>21.481481481481481</v>
      </c>
      <c r="W8" s="155">
        <v>12.23021582733813</v>
      </c>
      <c r="X8" s="155">
        <v>3.7878787878787881</v>
      </c>
      <c r="Y8" s="155">
        <v>4.6875</v>
      </c>
      <c r="Z8" s="155">
        <v>2.2556390977443606</v>
      </c>
      <c r="AA8" s="155">
        <v>4.1666666666666661</v>
      </c>
      <c r="AB8" s="155">
        <v>6.3157894736842106</v>
      </c>
      <c r="AC8" s="155">
        <v>5.7692307692307692</v>
      </c>
      <c r="AD8" s="155">
        <v>1.2820512820512819</v>
      </c>
      <c r="AE8" s="155">
        <v>9.4594594594594597</v>
      </c>
      <c r="AF8" s="155">
        <v>18.461538461538463</v>
      </c>
      <c r="AG8" s="155">
        <v>13.23529411764706</v>
      </c>
      <c r="AH8" s="155">
        <v>15.151515151515152</v>
      </c>
      <c r="AI8" s="155">
        <v>19.117647058823529</v>
      </c>
      <c r="AJ8" s="155">
        <v>36.170212765957451</v>
      </c>
    </row>
    <row r="9" spans="1:36" ht="9.6" customHeight="1">
      <c r="A9" s="170"/>
      <c r="B9" s="169"/>
      <c r="C9" s="156" t="s">
        <v>337</v>
      </c>
      <c r="D9" s="155">
        <v>41.007194244604314</v>
      </c>
      <c r="E9" s="155">
        <v>34.375</v>
      </c>
      <c r="F9" s="155">
        <v>42.056074766355138</v>
      </c>
      <c r="G9" s="155">
        <v>31.818181818181817</v>
      </c>
      <c r="H9" s="155">
        <v>36.458333333333329</v>
      </c>
      <c r="I9" s="155">
        <v>33.070866141732289</v>
      </c>
      <c r="J9" s="155">
        <v>45.378151260504204</v>
      </c>
      <c r="K9" s="155">
        <v>42.276422764227647</v>
      </c>
      <c r="L9" s="155">
        <v>49.462365591397848</v>
      </c>
      <c r="M9" s="155">
        <v>41.414141414141412</v>
      </c>
      <c r="N9" s="155">
        <v>31.756756756756758</v>
      </c>
      <c r="O9" s="155">
        <v>31.009615384615383</v>
      </c>
      <c r="P9" s="155">
        <v>48.739495798319325</v>
      </c>
      <c r="Q9" s="155">
        <v>45.689655172413794</v>
      </c>
      <c r="R9" s="155">
        <v>45.161290322580641</v>
      </c>
      <c r="S9" s="155">
        <v>44.166666666666664</v>
      </c>
      <c r="T9" s="155">
        <v>43.283582089552233</v>
      </c>
      <c r="U9" s="155">
        <v>40.566037735849058</v>
      </c>
      <c r="V9" s="155">
        <v>42.962962962962962</v>
      </c>
      <c r="W9" s="155">
        <v>38.848920863309353</v>
      </c>
      <c r="X9" s="155">
        <v>22.727272727272727</v>
      </c>
      <c r="Y9" s="155">
        <v>7.8125</v>
      </c>
      <c r="Z9" s="155">
        <v>12.030075187969924</v>
      </c>
      <c r="AA9" s="155">
        <v>12.5</v>
      </c>
      <c r="AB9" s="155">
        <v>36.84210526315789</v>
      </c>
      <c r="AC9" s="155">
        <v>29.807692307692307</v>
      </c>
      <c r="AD9" s="155">
        <v>57.692307692307686</v>
      </c>
      <c r="AE9" s="155">
        <v>55.405405405405403</v>
      </c>
      <c r="AF9" s="155">
        <v>47.692307692307693</v>
      </c>
      <c r="AG9" s="155">
        <v>48.529411764705884</v>
      </c>
      <c r="AH9" s="155">
        <v>56.060606060606055</v>
      </c>
      <c r="AI9" s="155">
        <v>50</v>
      </c>
      <c r="AJ9" s="155">
        <v>48.936170212765958</v>
      </c>
    </row>
    <row r="10" spans="1:36" s="160" customFormat="1" ht="9.6" customHeight="1">
      <c r="A10" s="163"/>
      <c r="B10" s="169"/>
      <c r="C10" s="156" t="s">
        <v>336</v>
      </c>
      <c r="D10" s="155">
        <v>17.985611510791365</v>
      </c>
      <c r="E10" s="155">
        <v>19.53125</v>
      </c>
      <c r="F10" s="155">
        <v>24.299065420560748</v>
      </c>
      <c r="G10" s="155">
        <v>19.090909090909093</v>
      </c>
      <c r="H10" s="155">
        <v>21.875</v>
      </c>
      <c r="I10" s="155">
        <v>31.496062992125985</v>
      </c>
      <c r="J10" s="155">
        <v>22.689075630252102</v>
      </c>
      <c r="K10" s="155">
        <v>20.325203252032519</v>
      </c>
      <c r="L10" s="155">
        <v>18.27956989247312</v>
      </c>
      <c r="M10" s="155">
        <v>22.222222222222221</v>
      </c>
      <c r="N10" s="155">
        <v>9.4594594594594597</v>
      </c>
      <c r="O10" s="155">
        <v>12.01923076923077</v>
      </c>
      <c r="P10" s="155">
        <v>13.445378151260504</v>
      </c>
      <c r="Q10" s="155">
        <v>20.689655172413794</v>
      </c>
      <c r="R10" s="155">
        <v>23.387096774193548</v>
      </c>
      <c r="S10" s="155">
        <v>20</v>
      </c>
      <c r="T10" s="155">
        <v>14.17910447761194</v>
      </c>
      <c r="U10" s="155">
        <v>23.584905660377359</v>
      </c>
      <c r="V10" s="155">
        <v>23.703703703703706</v>
      </c>
      <c r="W10" s="155">
        <v>30.935251798561154</v>
      </c>
      <c r="X10" s="155">
        <v>26.515151515151516</v>
      </c>
      <c r="Y10" s="155">
        <v>24.21875</v>
      </c>
      <c r="Z10" s="155">
        <v>30.82706766917293</v>
      </c>
      <c r="AA10" s="155">
        <v>37.5</v>
      </c>
      <c r="AB10" s="155">
        <v>29.473684210526311</v>
      </c>
      <c r="AC10" s="155">
        <v>30.76923076923077</v>
      </c>
      <c r="AD10" s="155">
        <v>30.76923076923077</v>
      </c>
      <c r="AE10" s="155">
        <v>25.675675675675674</v>
      </c>
      <c r="AF10" s="155">
        <v>30.76923076923077</v>
      </c>
      <c r="AG10" s="155">
        <v>32.352941176470587</v>
      </c>
      <c r="AH10" s="155">
        <v>24.242424242424242</v>
      </c>
      <c r="AI10" s="155">
        <v>20.588235294117645</v>
      </c>
      <c r="AJ10" s="155">
        <v>14.893617021276595</v>
      </c>
    </row>
    <row r="11" spans="1:36" s="160" customFormat="1" ht="9.6" customHeight="1">
      <c r="A11" s="168"/>
      <c r="B11" s="164"/>
      <c r="C11" s="156" t="s">
        <v>335</v>
      </c>
      <c r="D11" s="155">
        <v>5.755395683453238</v>
      </c>
      <c r="E11" s="155">
        <v>14.0625</v>
      </c>
      <c r="F11" s="155">
        <v>3.7383177570093453</v>
      </c>
      <c r="G11" s="155">
        <v>20</v>
      </c>
      <c r="H11" s="155">
        <v>12.5</v>
      </c>
      <c r="I11" s="155">
        <v>14.960629921259844</v>
      </c>
      <c r="J11" s="155">
        <v>9.2436974789915975</v>
      </c>
      <c r="K11" s="155">
        <v>17.073170731707318</v>
      </c>
      <c r="L11" s="155">
        <v>3.225806451612903</v>
      </c>
      <c r="M11" s="155">
        <v>13.131313131313133</v>
      </c>
      <c r="N11" s="155">
        <v>1.8018018018018018</v>
      </c>
      <c r="O11" s="155">
        <v>1.6826923076923077</v>
      </c>
      <c r="P11" s="155">
        <v>4.2016806722689077</v>
      </c>
      <c r="Q11" s="155">
        <v>9.4827586206896548</v>
      </c>
      <c r="R11" s="155">
        <v>8.870967741935484</v>
      </c>
      <c r="S11" s="155">
        <v>13.333333333333334</v>
      </c>
      <c r="T11" s="155">
        <v>5.2238805970149249</v>
      </c>
      <c r="U11" s="155">
        <v>12.264150943396226</v>
      </c>
      <c r="V11" s="155">
        <v>10.37037037037037</v>
      </c>
      <c r="W11" s="155">
        <v>14.388489208633093</v>
      </c>
      <c r="X11" s="155">
        <v>34.090909090909086</v>
      </c>
      <c r="Y11" s="155">
        <v>32.03125</v>
      </c>
      <c r="Z11" s="155">
        <v>35.338345864661655</v>
      </c>
      <c r="AA11" s="155">
        <v>34.375</v>
      </c>
      <c r="AB11" s="155">
        <v>21.052631578947366</v>
      </c>
      <c r="AC11" s="155">
        <v>23.076923076923077</v>
      </c>
      <c r="AD11" s="155">
        <v>7.6923076923076925</v>
      </c>
      <c r="AE11" s="155">
        <v>9.4594594594594597</v>
      </c>
      <c r="AF11" s="155">
        <v>1.5384615384615385</v>
      </c>
      <c r="AG11" s="155">
        <v>5.8823529411764701</v>
      </c>
      <c r="AH11" s="155">
        <v>4.5454545454545459</v>
      </c>
      <c r="AI11" s="155">
        <v>8.8235294117647065</v>
      </c>
      <c r="AJ11" s="155">
        <v>0</v>
      </c>
    </row>
    <row r="12" spans="1:36" s="160" customFormat="1" ht="9.6" customHeight="1">
      <c r="A12" s="167"/>
      <c r="B12" s="164"/>
      <c r="C12" s="156" t="s">
        <v>334</v>
      </c>
      <c r="D12" s="155">
        <v>0</v>
      </c>
      <c r="E12" s="155">
        <v>4.6875</v>
      </c>
      <c r="F12" s="155">
        <v>1.8691588785046727</v>
      </c>
      <c r="G12" s="155">
        <v>10</v>
      </c>
      <c r="H12" s="155">
        <v>0</v>
      </c>
      <c r="I12" s="155">
        <v>3.1496062992125982</v>
      </c>
      <c r="J12" s="155">
        <v>1.680672268907563</v>
      </c>
      <c r="K12" s="155">
        <v>4.0650406504065035</v>
      </c>
      <c r="L12" s="155">
        <v>1.0752688172043012</v>
      </c>
      <c r="M12" s="155">
        <v>1.0101010101010102</v>
      </c>
      <c r="N12" s="155">
        <v>0</v>
      </c>
      <c r="O12" s="155">
        <v>0</v>
      </c>
      <c r="P12" s="155">
        <v>0</v>
      </c>
      <c r="Q12" s="155">
        <v>0.86206896551724133</v>
      </c>
      <c r="R12" s="155">
        <v>0</v>
      </c>
      <c r="S12" s="155">
        <v>0.83333333333333337</v>
      </c>
      <c r="T12" s="155">
        <v>0</v>
      </c>
      <c r="U12" s="155">
        <v>0.94339622641509435</v>
      </c>
      <c r="V12" s="155">
        <v>1.4814814814814816</v>
      </c>
      <c r="W12" s="155">
        <v>3.5971223021582732</v>
      </c>
      <c r="X12" s="155">
        <v>12.878787878787879</v>
      </c>
      <c r="Y12" s="155">
        <v>31.25</v>
      </c>
      <c r="Z12" s="155">
        <v>19.548872180451127</v>
      </c>
      <c r="AA12" s="155">
        <v>11.458333333333332</v>
      </c>
      <c r="AB12" s="155">
        <v>6.3157894736842106</v>
      </c>
      <c r="AC12" s="155">
        <v>10.576923076923077</v>
      </c>
      <c r="AD12" s="155">
        <v>2.5641025641025639</v>
      </c>
      <c r="AE12" s="155">
        <v>0</v>
      </c>
      <c r="AF12" s="155">
        <v>1.5384615384615385</v>
      </c>
      <c r="AG12" s="155">
        <v>0</v>
      </c>
      <c r="AH12" s="155">
        <v>0</v>
      </c>
      <c r="AI12" s="155">
        <v>1.4705882352941175</v>
      </c>
      <c r="AJ12" s="155">
        <v>0</v>
      </c>
    </row>
    <row r="13" spans="1:36" s="152" customFormat="1" ht="9.6" customHeight="1">
      <c r="A13" s="164"/>
      <c r="B13" s="165"/>
      <c r="C13" s="158"/>
      <c r="D13" s="157"/>
      <c r="E13" s="157"/>
      <c r="F13" s="157"/>
      <c r="G13" s="157"/>
      <c r="H13" s="157"/>
      <c r="I13" s="157"/>
      <c r="J13" s="157"/>
      <c r="K13" s="157"/>
      <c r="L13" s="157"/>
      <c r="M13" s="157"/>
      <c r="N13" s="157"/>
      <c r="O13" s="157"/>
      <c r="P13" s="157"/>
      <c r="Q13" s="157"/>
      <c r="R13" s="157"/>
      <c r="S13" s="157"/>
      <c r="T13" s="157"/>
      <c r="U13" s="157"/>
      <c r="V13" s="157"/>
      <c r="W13" s="157"/>
      <c r="X13" s="157"/>
      <c r="Y13" s="157"/>
      <c r="Z13" s="157"/>
      <c r="AA13" s="157"/>
      <c r="AB13" s="157"/>
      <c r="AC13" s="157"/>
      <c r="AD13" s="157"/>
      <c r="AE13" s="157"/>
      <c r="AF13" s="157"/>
      <c r="AG13" s="157"/>
      <c r="AH13" s="157"/>
      <c r="AI13" s="157"/>
      <c r="AJ13" s="157"/>
    </row>
    <row r="14" spans="1:36" s="152" customFormat="1" ht="9.6" customHeight="1">
      <c r="A14" s="164"/>
      <c r="B14" s="163"/>
      <c r="C14" s="158" t="s">
        <v>326</v>
      </c>
      <c r="D14" s="157"/>
      <c r="E14" s="157"/>
      <c r="F14" s="157"/>
      <c r="G14" s="157"/>
      <c r="H14" s="157"/>
      <c r="I14" s="157"/>
      <c r="J14" s="157"/>
      <c r="K14" s="157"/>
      <c r="L14" s="157"/>
      <c r="M14" s="157"/>
      <c r="N14" s="157"/>
      <c r="O14" s="157"/>
      <c r="P14" s="157"/>
      <c r="Q14" s="157"/>
      <c r="R14" s="157"/>
      <c r="S14" s="157"/>
      <c r="T14" s="157"/>
      <c r="U14" s="157"/>
      <c r="V14" s="157"/>
      <c r="W14" s="157"/>
      <c r="X14" s="157"/>
      <c r="Y14" s="157"/>
      <c r="Z14" s="157"/>
      <c r="AA14" s="157"/>
      <c r="AB14" s="157"/>
      <c r="AC14" s="157"/>
      <c r="AD14" s="168"/>
      <c r="AE14" s="157"/>
      <c r="AF14" s="168"/>
      <c r="AG14" s="168"/>
      <c r="AH14" s="168"/>
      <c r="AI14" s="168"/>
      <c r="AJ14" s="168"/>
    </row>
    <row r="15" spans="1:36" s="152" customFormat="1" ht="9.6" customHeight="1">
      <c r="A15" s="163"/>
      <c r="B15" s="162"/>
      <c r="C15" s="156" t="s">
        <v>324</v>
      </c>
      <c r="D15" s="155">
        <v>79.316546762589923</v>
      </c>
      <c r="E15" s="155">
        <v>63.671875</v>
      </c>
      <c r="F15" s="155">
        <v>76.869158878504663</v>
      </c>
      <c r="G15" s="155">
        <v>54.999999999999993</v>
      </c>
      <c r="H15" s="155">
        <v>77.34375</v>
      </c>
      <c r="I15" s="155">
        <v>60.236220472440955</v>
      </c>
      <c r="J15" s="155">
        <v>69.327731092436963</v>
      </c>
      <c r="K15" s="155">
        <v>55.284552845528459</v>
      </c>
      <c r="L15" s="155">
        <v>79.569892473118273</v>
      </c>
      <c r="M15" s="155">
        <v>63.131313131313128</v>
      </c>
      <c r="N15" s="155">
        <v>74.099099099099092</v>
      </c>
      <c r="O15" s="155">
        <v>61.53846153846154</v>
      </c>
      <c r="P15" s="155">
        <v>80.672268907563023</v>
      </c>
      <c r="Q15" s="155">
        <v>64.439655172413794</v>
      </c>
      <c r="R15" s="155">
        <v>72.379032258064512</v>
      </c>
      <c r="S15" s="155">
        <v>62.291666666666671</v>
      </c>
      <c r="T15" s="155">
        <v>78.171641791044777</v>
      </c>
      <c r="U15" s="155">
        <v>63.20754716981132</v>
      </c>
      <c r="V15" s="155">
        <v>67.777777777777771</v>
      </c>
      <c r="W15" s="155">
        <v>55.57553956834532</v>
      </c>
      <c r="X15" s="155">
        <v>34.280303030303031</v>
      </c>
      <c r="Y15" s="155">
        <v>26.3671875</v>
      </c>
      <c r="Z15" s="155">
        <v>35.150375939849624</v>
      </c>
      <c r="AA15" s="155">
        <v>33.854166666666671</v>
      </c>
      <c r="AB15" s="155">
        <v>53.684210526315795</v>
      </c>
      <c r="AC15" s="155">
        <v>38.46153846153846</v>
      </c>
      <c r="AD15" s="155">
        <v>53.525641025641022</v>
      </c>
      <c r="AE15" s="155">
        <v>62.500000000000007</v>
      </c>
      <c r="AF15" s="155">
        <v>67.692307692307693</v>
      </c>
      <c r="AG15" s="155">
        <v>65.441176470588232</v>
      </c>
      <c r="AH15" s="155">
        <v>73.484848484848484</v>
      </c>
      <c r="AI15" s="155">
        <v>67.27941176470587</v>
      </c>
      <c r="AJ15" s="155">
        <v>79.255319148936181</v>
      </c>
    </row>
    <row r="16" spans="1:36" s="152" customFormat="1" ht="9.6" customHeight="1">
      <c r="A16" s="163"/>
      <c r="B16" s="162"/>
      <c r="C16" s="156" t="s">
        <v>338</v>
      </c>
      <c r="D16" s="155">
        <v>41.726618705035975</v>
      </c>
      <c r="E16" s="155">
        <v>23.4375</v>
      </c>
      <c r="F16" s="155">
        <v>33.644859813084111</v>
      </c>
      <c r="G16" s="155">
        <v>16.363636363636363</v>
      </c>
      <c r="H16" s="155">
        <v>34.375</v>
      </c>
      <c r="I16" s="155">
        <v>18.110236220472441</v>
      </c>
      <c r="J16" s="155">
        <v>22.689075630252102</v>
      </c>
      <c r="K16" s="155">
        <v>21.138211382113823</v>
      </c>
      <c r="L16" s="155">
        <v>40.86021505376344</v>
      </c>
      <c r="M16" s="155">
        <v>20.202020202020201</v>
      </c>
      <c r="N16" s="155">
        <v>30.630630630630627</v>
      </c>
      <c r="O16" s="155">
        <v>28.846153846153843</v>
      </c>
      <c r="P16" s="155">
        <v>42.857142857142854</v>
      </c>
      <c r="Q16" s="155">
        <v>18.103448275862068</v>
      </c>
      <c r="R16" s="155">
        <v>25</v>
      </c>
      <c r="S16" s="155">
        <v>25</v>
      </c>
      <c r="T16" s="155">
        <v>43.283582089552233</v>
      </c>
      <c r="U16" s="155">
        <v>19.811320754716981</v>
      </c>
      <c r="V16" s="155">
        <v>23.703703703703706</v>
      </c>
      <c r="W16" s="155">
        <v>12.949640287769784</v>
      </c>
      <c r="X16" s="155">
        <v>3.0303030303030303</v>
      </c>
      <c r="Y16" s="155">
        <v>3.90625</v>
      </c>
      <c r="Z16" s="155">
        <v>1.5037593984962405</v>
      </c>
      <c r="AA16" s="155">
        <v>2.083333333333333</v>
      </c>
      <c r="AB16" s="155">
        <v>3.1578947368421053</v>
      </c>
      <c r="AC16" s="155">
        <v>1.9230769230769231</v>
      </c>
      <c r="AD16" s="155">
        <v>5.1282051282051277</v>
      </c>
      <c r="AE16" s="155">
        <v>8.1081081081081088</v>
      </c>
      <c r="AF16" s="155">
        <v>12.307692307692308</v>
      </c>
      <c r="AG16" s="155">
        <v>11.76470588235294</v>
      </c>
      <c r="AH16" s="155">
        <v>25.757575757575758</v>
      </c>
      <c r="AI16" s="155">
        <v>19.117647058823529</v>
      </c>
      <c r="AJ16" s="155">
        <v>36.170212765957451</v>
      </c>
    </row>
    <row r="17" spans="1:36" ht="9.6" customHeight="1">
      <c r="A17" s="166"/>
      <c r="B17" s="166"/>
      <c r="C17" s="156" t="s">
        <v>337</v>
      </c>
      <c r="D17" s="155">
        <v>40.28776978417266</v>
      </c>
      <c r="E17" s="155">
        <v>33.59375</v>
      </c>
      <c r="F17" s="155">
        <v>44.859813084112147</v>
      </c>
      <c r="G17" s="155">
        <v>26.36363636363636</v>
      </c>
      <c r="H17" s="155">
        <v>45.833333333333329</v>
      </c>
      <c r="I17" s="155">
        <v>34.645669291338585</v>
      </c>
      <c r="J17" s="155">
        <v>42.857142857142854</v>
      </c>
      <c r="K17" s="155">
        <v>24.390243902439025</v>
      </c>
      <c r="L17" s="155">
        <v>41.935483870967744</v>
      </c>
      <c r="M17" s="155">
        <v>31.313131313131315</v>
      </c>
      <c r="N17" s="155">
        <v>44.144144144144143</v>
      </c>
      <c r="O17" s="155">
        <v>18.028846153846153</v>
      </c>
      <c r="P17" s="155">
        <v>39.495798319327733</v>
      </c>
      <c r="Q17" s="155">
        <v>39.655172413793103</v>
      </c>
      <c r="R17" s="155">
        <v>45.967741935483872</v>
      </c>
      <c r="S17" s="155">
        <v>29.166666666666668</v>
      </c>
      <c r="T17" s="155">
        <v>33.582089552238806</v>
      </c>
      <c r="U17" s="155">
        <v>33.018867924528301</v>
      </c>
      <c r="V17" s="155">
        <v>37.037037037037038</v>
      </c>
      <c r="W17" s="155">
        <v>32.374100719424462</v>
      </c>
      <c r="X17" s="155">
        <v>14.393939393939394</v>
      </c>
      <c r="Y17" s="155">
        <v>5.46875</v>
      </c>
      <c r="Z17" s="155">
        <v>13.533834586466165</v>
      </c>
      <c r="AA17" s="155">
        <v>7.291666666666667</v>
      </c>
      <c r="AB17" s="155">
        <v>37.894736842105267</v>
      </c>
      <c r="AC17" s="155">
        <v>11.538461538461538</v>
      </c>
      <c r="AD17" s="155">
        <v>35.897435897435898</v>
      </c>
      <c r="AE17" s="155">
        <v>43.243243243243242</v>
      </c>
      <c r="AF17" s="155">
        <v>55.384615384615387</v>
      </c>
      <c r="AG17" s="155">
        <v>47.058823529411761</v>
      </c>
      <c r="AH17" s="155">
        <v>43.939393939393938</v>
      </c>
      <c r="AI17" s="155">
        <v>45.588235294117645</v>
      </c>
      <c r="AJ17" s="155">
        <v>44.680851063829785</v>
      </c>
    </row>
    <row r="18" spans="1:36" s="152" customFormat="1" ht="9.6" customHeight="1">
      <c r="A18" s="163"/>
      <c r="B18" s="162"/>
      <c r="C18" s="156" t="s">
        <v>336</v>
      </c>
      <c r="D18" s="155">
        <v>12.949640287769784</v>
      </c>
      <c r="E18" s="155">
        <v>21.09375</v>
      </c>
      <c r="F18" s="155">
        <v>18.691588785046729</v>
      </c>
      <c r="G18" s="155">
        <v>21.818181818181817</v>
      </c>
      <c r="H18" s="155">
        <v>15.625</v>
      </c>
      <c r="I18" s="155">
        <v>22.834645669291341</v>
      </c>
      <c r="J18" s="155">
        <v>24.369747899159663</v>
      </c>
      <c r="K18" s="155">
        <v>20.325203252032519</v>
      </c>
      <c r="L18" s="155">
        <v>11.827956989247312</v>
      </c>
      <c r="M18" s="155">
        <v>31.313131313131315</v>
      </c>
      <c r="N18" s="155">
        <v>16.216216216216218</v>
      </c>
      <c r="O18" s="155">
        <v>9.1346153846153832</v>
      </c>
      <c r="P18" s="155">
        <v>15.126050420168067</v>
      </c>
      <c r="Q18" s="155">
        <v>24.137931034482758</v>
      </c>
      <c r="R18" s="155">
        <v>23.387096774193548</v>
      </c>
      <c r="S18" s="155">
        <v>19.166666666666668</v>
      </c>
      <c r="T18" s="155">
        <v>17.164179104477611</v>
      </c>
      <c r="U18" s="155">
        <v>28.30188679245283</v>
      </c>
      <c r="V18" s="155">
        <v>26.666666666666668</v>
      </c>
      <c r="W18" s="155">
        <v>28.057553956834528</v>
      </c>
      <c r="X18" s="155">
        <v>24.242424242424242</v>
      </c>
      <c r="Y18" s="155">
        <v>16.40625</v>
      </c>
      <c r="Z18" s="155">
        <v>27.06766917293233</v>
      </c>
      <c r="AA18" s="155">
        <v>35.416666666666671</v>
      </c>
      <c r="AB18" s="155">
        <v>33.684210526315788</v>
      </c>
      <c r="AC18" s="155">
        <v>39.42307692307692</v>
      </c>
      <c r="AD18" s="155">
        <v>28.205128205128204</v>
      </c>
      <c r="AE18" s="155">
        <v>40.54054054054054</v>
      </c>
      <c r="AF18" s="155">
        <v>24.615384615384617</v>
      </c>
      <c r="AG18" s="155">
        <v>32.352941176470587</v>
      </c>
      <c r="AH18" s="155">
        <v>28.787878787878789</v>
      </c>
      <c r="AI18" s="155">
        <v>20.588235294117645</v>
      </c>
      <c r="AJ18" s="155">
        <v>19.148936170212767</v>
      </c>
    </row>
    <row r="19" spans="1:36" s="152" customFormat="1" ht="9.6" customHeight="1">
      <c r="A19" s="163"/>
      <c r="B19" s="162"/>
      <c r="C19" s="156" t="s">
        <v>335</v>
      </c>
      <c r="D19" s="155">
        <v>3.5971223021582732</v>
      </c>
      <c r="E19" s="155">
        <v>17.96875</v>
      </c>
      <c r="F19" s="155">
        <v>0.93457943925233633</v>
      </c>
      <c r="G19" s="155">
        <v>31.818181818181817</v>
      </c>
      <c r="H19" s="155">
        <v>3.125</v>
      </c>
      <c r="I19" s="155">
        <v>18.897637795275589</v>
      </c>
      <c r="J19" s="155">
        <v>9.2436974789915975</v>
      </c>
      <c r="K19" s="155">
        <v>22.76422764227642</v>
      </c>
      <c r="L19" s="155">
        <v>5.376344086021505</v>
      </c>
      <c r="M19" s="155">
        <v>15.151515151515152</v>
      </c>
      <c r="N19" s="155">
        <v>9.0090090090090094</v>
      </c>
      <c r="O19" s="155">
        <v>5.5288461538461533</v>
      </c>
      <c r="P19" s="155">
        <v>2.5210084033613445</v>
      </c>
      <c r="Q19" s="155">
        <v>18.103448275862068</v>
      </c>
      <c r="R19" s="155">
        <v>4.838709677419355</v>
      </c>
      <c r="S19" s="155">
        <v>23.333333333333332</v>
      </c>
      <c r="T19" s="155">
        <v>4.4776119402985071</v>
      </c>
      <c r="U19" s="155">
        <v>17.924528301886792</v>
      </c>
      <c r="V19" s="155">
        <v>11.851851851851853</v>
      </c>
      <c r="W19" s="155">
        <v>17.266187050359711</v>
      </c>
      <c r="X19" s="155">
        <v>33.333333333333329</v>
      </c>
      <c r="Y19" s="155">
        <v>40.625</v>
      </c>
      <c r="Z19" s="155">
        <v>39.849624060150376</v>
      </c>
      <c r="AA19" s="155">
        <v>34.375</v>
      </c>
      <c r="AB19" s="155">
        <v>21.052631578947366</v>
      </c>
      <c r="AC19" s="155">
        <v>32.692307692307693</v>
      </c>
      <c r="AD19" s="155">
        <v>29.487179487179489</v>
      </c>
      <c r="AE19" s="155">
        <v>6.756756756756757</v>
      </c>
      <c r="AF19" s="155">
        <v>6.1538461538461542</v>
      </c>
      <c r="AG19" s="155">
        <v>8.8235294117647065</v>
      </c>
      <c r="AH19" s="155">
        <v>1.5151515151515151</v>
      </c>
      <c r="AI19" s="155">
        <v>14.705882352941178</v>
      </c>
      <c r="AJ19" s="155">
        <v>0</v>
      </c>
    </row>
    <row r="20" spans="1:36" s="152" customFormat="1" ht="9.6" customHeight="1">
      <c r="A20" s="164"/>
      <c r="B20" s="164"/>
      <c r="C20" s="156" t="s">
        <v>334</v>
      </c>
      <c r="D20" s="155">
        <v>1.4388489208633095</v>
      </c>
      <c r="E20" s="155">
        <v>3.90625</v>
      </c>
      <c r="F20" s="155">
        <v>1.8691588785046727</v>
      </c>
      <c r="G20" s="155">
        <v>3.6363636363636362</v>
      </c>
      <c r="H20" s="155">
        <v>1.0416666666666665</v>
      </c>
      <c r="I20" s="155">
        <v>5.5118110236220472</v>
      </c>
      <c r="J20" s="155">
        <v>0.84033613445378152</v>
      </c>
      <c r="K20" s="155">
        <v>11.38211382113821</v>
      </c>
      <c r="L20" s="155">
        <v>0</v>
      </c>
      <c r="M20" s="155">
        <v>2.0202020202020203</v>
      </c>
      <c r="N20" s="155">
        <v>0</v>
      </c>
      <c r="O20" s="155">
        <v>0</v>
      </c>
      <c r="P20" s="155">
        <v>0</v>
      </c>
      <c r="Q20" s="155">
        <v>0</v>
      </c>
      <c r="R20" s="155">
        <v>0.80645161290322576</v>
      </c>
      <c r="S20" s="155">
        <v>3.3333333333333335</v>
      </c>
      <c r="T20" s="155">
        <v>1.4925373134328357</v>
      </c>
      <c r="U20" s="155">
        <v>0.94339622641509435</v>
      </c>
      <c r="V20" s="155">
        <v>0.74074074074074081</v>
      </c>
      <c r="W20" s="155">
        <v>9.3525179856115113</v>
      </c>
      <c r="X20" s="155">
        <v>25</v>
      </c>
      <c r="Y20" s="155">
        <v>33.59375</v>
      </c>
      <c r="Z20" s="155">
        <v>18.045112781954884</v>
      </c>
      <c r="AA20" s="155">
        <v>20.833333333333336</v>
      </c>
      <c r="AB20" s="155">
        <v>4.2105263157894735</v>
      </c>
      <c r="AC20" s="155">
        <v>14.423076923076922</v>
      </c>
      <c r="AD20" s="155">
        <v>1.2820512820512819</v>
      </c>
      <c r="AE20" s="155">
        <v>1.3513513513513513</v>
      </c>
      <c r="AF20" s="155">
        <v>1.5384615384615385</v>
      </c>
      <c r="AG20" s="155">
        <v>0</v>
      </c>
      <c r="AH20" s="155">
        <v>0</v>
      </c>
      <c r="AI20" s="155">
        <v>0</v>
      </c>
      <c r="AJ20" s="155">
        <v>0</v>
      </c>
    </row>
    <row r="21" spans="1:36" s="152" customFormat="1" ht="9.6" customHeight="1">
      <c r="A21" s="164"/>
      <c r="B21" s="165"/>
      <c r="C21" s="158"/>
      <c r="D21" s="157"/>
      <c r="E21" s="157"/>
      <c r="F21" s="157"/>
      <c r="G21" s="157"/>
      <c r="H21" s="157"/>
      <c r="I21" s="157"/>
      <c r="J21" s="157"/>
      <c r="K21" s="157"/>
      <c r="L21" s="157"/>
      <c r="M21" s="157"/>
      <c r="N21" s="157"/>
      <c r="O21" s="157"/>
      <c r="P21" s="157"/>
      <c r="Q21" s="157"/>
      <c r="R21" s="157"/>
      <c r="S21" s="157"/>
      <c r="T21" s="157"/>
      <c r="U21" s="157"/>
      <c r="V21" s="157"/>
      <c r="W21" s="157"/>
      <c r="X21" s="157"/>
      <c r="Y21" s="157"/>
      <c r="Z21" s="157"/>
      <c r="AA21" s="157"/>
      <c r="AB21" s="157"/>
      <c r="AC21" s="157"/>
      <c r="AD21" s="157"/>
      <c r="AE21" s="157"/>
      <c r="AF21" s="157"/>
      <c r="AG21" s="157"/>
      <c r="AH21" s="157"/>
      <c r="AI21" s="157"/>
      <c r="AJ21" s="157"/>
    </row>
    <row r="22" spans="1:36" s="152" customFormat="1" ht="9.6" customHeight="1">
      <c r="A22" s="164"/>
      <c r="B22" s="163"/>
      <c r="C22" s="158" t="s">
        <v>325</v>
      </c>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68"/>
      <c r="AE22" s="157"/>
      <c r="AF22" s="168"/>
      <c r="AG22" s="168"/>
      <c r="AH22" s="168"/>
      <c r="AI22" s="168"/>
      <c r="AJ22" s="168"/>
    </row>
    <row r="23" spans="1:36" s="152" customFormat="1" ht="9.6" customHeight="1">
      <c r="A23" s="163"/>
      <c r="B23" s="162"/>
      <c r="C23" s="156" t="s">
        <v>324</v>
      </c>
      <c r="D23" s="155">
        <v>70.503597122302168</v>
      </c>
      <c r="E23" s="155">
        <v>63.4765625</v>
      </c>
      <c r="F23" s="155">
        <v>69.158878504672899</v>
      </c>
      <c r="G23" s="155">
        <v>56.363636363636367</v>
      </c>
      <c r="H23" s="155">
        <v>69.531250000000014</v>
      </c>
      <c r="I23" s="155">
        <v>55.905511811023622</v>
      </c>
      <c r="J23" s="155">
        <v>65.336134453781511</v>
      </c>
      <c r="K23" s="155">
        <v>58.333333333333329</v>
      </c>
      <c r="L23" s="155">
        <v>67.473118279569889</v>
      </c>
      <c r="M23" s="155">
        <v>64.141414141414145</v>
      </c>
      <c r="N23" s="155">
        <v>71.171171171171167</v>
      </c>
      <c r="O23" s="155">
        <v>64.663461538461533</v>
      </c>
      <c r="P23" s="155">
        <v>73.739495798319339</v>
      </c>
      <c r="Q23" s="155">
        <v>63.362068965517246</v>
      </c>
      <c r="R23" s="155">
        <v>63.306451612903217</v>
      </c>
      <c r="S23" s="155">
        <v>58.541666666666664</v>
      </c>
      <c r="T23" s="155">
        <v>66.417910447761201</v>
      </c>
      <c r="U23" s="155">
        <v>57.783018867924525</v>
      </c>
      <c r="V23" s="155">
        <v>59.629629629629633</v>
      </c>
      <c r="W23" s="155">
        <v>46.582733812949634</v>
      </c>
      <c r="X23" s="155">
        <v>29.545454545454547</v>
      </c>
      <c r="Y23" s="155">
        <v>20.5078125</v>
      </c>
      <c r="Z23" s="155">
        <v>29.323308270676687</v>
      </c>
      <c r="AA23" s="155">
        <v>36.71875</v>
      </c>
      <c r="AB23" s="155">
        <v>49.736842105263158</v>
      </c>
      <c r="AC23" s="155">
        <v>43.990384615384613</v>
      </c>
      <c r="AD23" s="155">
        <v>58.012820512820511</v>
      </c>
      <c r="AE23" s="155">
        <v>58.108108108108119</v>
      </c>
      <c r="AF23" s="155">
        <v>60.384615384615387</v>
      </c>
      <c r="AG23" s="155">
        <v>61.029411764705877</v>
      </c>
      <c r="AH23" s="155">
        <v>60.606060606060609</v>
      </c>
      <c r="AI23" s="155">
        <v>59.926470588235304</v>
      </c>
      <c r="AJ23" s="155">
        <v>68.085106382978722</v>
      </c>
    </row>
    <row r="24" spans="1:36" s="152" customFormat="1" ht="9.6" customHeight="1">
      <c r="A24" s="163"/>
      <c r="B24" s="162"/>
      <c r="C24" s="156" t="s">
        <v>338</v>
      </c>
      <c r="D24" s="155">
        <v>21.582733812949641</v>
      </c>
      <c r="E24" s="155">
        <v>16.40625</v>
      </c>
      <c r="F24" s="155">
        <v>21.495327102803738</v>
      </c>
      <c r="G24" s="155">
        <v>18.181818181818183</v>
      </c>
      <c r="H24" s="155">
        <v>22.916666666666664</v>
      </c>
      <c r="I24" s="155">
        <v>14.173228346456693</v>
      </c>
      <c r="J24" s="155">
        <v>13.445378151260504</v>
      </c>
      <c r="K24" s="155">
        <v>17.886178861788618</v>
      </c>
      <c r="L24" s="155">
        <v>22.58064516129032</v>
      </c>
      <c r="M24" s="155">
        <v>18.181818181818183</v>
      </c>
      <c r="N24" s="155">
        <v>24.324324324324326</v>
      </c>
      <c r="O24" s="155">
        <v>24.03846153846154</v>
      </c>
      <c r="P24" s="155">
        <v>31.932773109243694</v>
      </c>
      <c r="Q24" s="155">
        <v>16.379310344827587</v>
      </c>
      <c r="R24" s="155">
        <v>17.741935483870968</v>
      </c>
      <c r="S24" s="155">
        <v>22.5</v>
      </c>
      <c r="T24" s="155">
        <v>22.388059701492537</v>
      </c>
      <c r="U24" s="155">
        <v>15.09433962264151</v>
      </c>
      <c r="V24" s="155">
        <v>17.777777777777779</v>
      </c>
      <c r="W24" s="155">
        <v>6.4748201438848918</v>
      </c>
      <c r="X24" s="155">
        <v>1.5151515151515151</v>
      </c>
      <c r="Y24" s="155">
        <v>0.78125</v>
      </c>
      <c r="Z24" s="155">
        <v>0.75187969924812026</v>
      </c>
      <c r="AA24" s="155">
        <v>1.0416666666666665</v>
      </c>
      <c r="AB24" s="155">
        <v>3.1578947368421053</v>
      </c>
      <c r="AC24" s="155">
        <v>2.8846153846153846</v>
      </c>
      <c r="AD24" s="155">
        <v>7.6923076923076925</v>
      </c>
      <c r="AE24" s="155">
        <v>9.4594594594594597</v>
      </c>
      <c r="AF24" s="155">
        <v>7.6923076923076925</v>
      </c>
      <c r="AG24" s="155">
        <v>11.76470588235294</v>
      </c>
      <c r="AH24" s="155">
        <v>15.151515151515152</v>
      </c>
      <c r="AI24" s="155">
        <v>17.647058823529413</v>
      </c>
      <c r="AJ24" s="155">
        <v>19.148936170212767</v>
      </c>
    </row>
    <row r="25" spans="1:36" s="152" customFormat="1" ht="9.6" customHeight="1">
      <c r="A25" s="163"/>
      <c r="B25" s="162"/>
      <c r="C25" s="156" t="s">
        <v>337</v>
      </c>
      <c r="D25" s="155">
        <v>45.323741007194243</v>
      </c>
      <c r="E25" s="155">
        <v>36.71875</v>
      </c>
      <c r="F25" s="155">
        <v>38.31775700934579</v>
      </c>
      <c r="G25" s="155">
        <v>19.090909090909093</v>
      </c>
      <c r="H25" s="155">
        <v>41.666666666666671</v>
      </c>
      <c r="I25" s="155">
        <v>19.685039370078741</v>
      </c>
      <c r="J25" s="155">
        <v>41.17647058823529</v>
      </c>
      <c r="K25" s="155">
        <v>24.390243902439025</v>
      </c>
      <c r="L25" s="155">
        <v>33.333333333333329</v>
      </c>
      <c r="M25" s="155">
        <v>32.323232323232325</v>
      </c>
      <c r="N25" s="155">
        <v>43.243243243243242</v>
      </c>
      <c r="O25" s="155">
        <v>23.076923076923077</v>
      </c>
      <c r="P25" s="155">
        <v>38.655462184873954</v>
      </c>
      <c r="Q25" s="155">
        <v>32.758620689655174</v>
      </c>
      <c r="R25" s="155">
        <v>33.064516129032256</v>
      </c>
      <c r="S25" s="155">
        <v>23.333333333333332</v>
      </c>
      <c r="T25" s="155">
        <v>32.835820895522389</v>
      </c>
      <c r="U25" s="155">
        <v>25.471698113207548</v>
      </c>
      <c r="V25" s="155">
        <v>25.185185185185183</v>
      </c>
      <c r="W25" s="155">
        <v>20.14388489208633</v>
      </c>
      <c r="X25" s="155">
        <v>8.3333333333333321</v>
      </c>
      <c r="Y25" s="155">
        <v>1.5625</v>
      </c>
      <c r="Z25" s="155">
        <v>9.0225563909774422</v>
      </c>
      <c r="AA25" s="155">
        <v>9.375</v>
      </c>
      <c r="AB25" s="155">
        <v>24.210526315789473</v>
      </c>
      <c r="AC25" s="155">
        <v>20.192307692307693</v>
      </c>
      <c r="AD25" s="155">
        <v>39.743589743589745</v>
      </c>
      <c r="AE25" s="155">
        <v>32.432432432432435</v>
      </c>
      <c r="AF25" s="155">
        <v>36.923076923076927</v>
      </c>
      <c r="AG25" s="155">
        <v>33.82352941176471</v>
      </c>
      <c r="AH25" s="155">
        <v>27.27272727272727</v>
      </c>
      <c r="AI25" s="155">
        <v>27.941176470588236</v>
      </c>
      <c r="AJ25" s="155">
        <v>38.297872340425535</v>
      </c>
    </row>
    <row r="26" spans="1:36" s="160" customFormat="1" ht="9.6" customHeight="1">
      <c r="B26" s="161"/>
      <c r="C26" s="156" t="s">
        <v>336</v>
      </c>
      <c r="D26" s="155">
        <v>27.338129496402878</v>
      </c>
      <c r="E26" s="155">
        <v>33.59375</v>
      </c>
      <c r="F26" s="155">
        <v>36.44859813084112</v>
      </c>
      <c r="G26" s="155">
        <v>39.090909090909093</v>
      </c>
      <c r="H26" s="155">
        <v>27.083333333333332</v>
      </c>
      <c r="I26" s="155">
        <v>43.30708661417323</v>
      </c>
      <c r="J26" s="155">
        <v>39.495798319327733</v>
      </c>
      <c r="K26" s="155">
        <v>35.772357723577237</v>
      </c>
      <c r="L26" s="155">
        <v>35.483870967741936</v>
      </c>
      <c r="M26" s="155">
        <v>37.373737373737377</v>
      </c>
      <c r="N26" s="155">
        <v>25.225225225225223</v>
      </c>
      <c r="O26" s="155">
        <v>13.461538461538462</v>
      </c>
      <c r="P26" s="155">
        <v>21.84873949579832</v>
      </c>
      <c r="Q26" s="155">
        <v>39.655172413793103</v>
      </c>
      <c r="R26" s="155">
        <v>33.87096774193548</v>
      </c>
      <c r="S26" s="155">
        <v>27.500000000000004</v>
      </c>
      <c r="T26" s="155">
        <v>34.328358208955223</v>
      </c>
      <c r="U26" s="155">
        <v>38.679245283018872</v>
      </c>
      <c r="V26" s="155">
        <v>37.777777777777779</v>
      </c>
      <c r="W26" s="155">
        <v>35.97122302158273</v>
      </c>
      <c r="X26" s="155">
        <v>31.060606060606062</v>
      </c>
      <c r="Y26" s="155">
        <v>21.875</v>
      </c>
      <c r="Z26" s="155">
        <v>25.563909774436087</v>
      </c>
      <c r="AA26" s="155">
        <v>41.666666666666671</v>
      </c>
      <c r="AB26" s="155">
        <v>45.263157894736842</v>
      </c>
      <c r="AC26" s="155">
        <v>40.384615384615387</v>
      </c>
      <c r="AD26" s="155">
        <v>32.051282051282051</v>
      </c>
      <c r="AE26" s="155">
        <v>41.891891891891895</v>
      </c>
      <c r="AF26" s="155">
        <v>47.692307692307693</v>
      </c>
      <c r="AG26" s="155">
        <v>44.117647058823529</v>
      </c>
      <c r="AH26" s="155">
        <v>45.454545454545453</v>
      </c>
      <c r="AI26" s="155">
        <v>33.82352941176471</v>
      </c>
      <c r="AJ26" s="155">
        <v>40.425531914893611</v>
      </c>
    </row>
    <row r="27" spans="1:36" s="160" customFormat="1" ht="9.6" customHeight="1">
      <c r="B27" s="161"/>
      <c r="C27" s="156" t="s">
        <v>335</v>
      </c>
      <c r="D27" s="155">
        <v>5.0359712230215825</v>
      </c>
      <c r="E27" s="155">
        <v>10.9375</v>
      </c>
      <c r="F27" s="155">
        <v>2.8037383177570092</v>
      </c>
      <c r="G27" s="155">
        <v>17.272727272727273</v>
      </c>
      <c r="H27" s="155">
        <v>7.291666666666667</v>
      </c>
      <c r="I27" s="155">
        <v>21.259842519685041</v>
      </c>
      <c r="J27" s="155">
        <v>5.0420168067226889</v>
      </c>
      <c r="K27" s="155">
        <v>17.073170731707318</v>
      </c>
      <c r="L27" s="155">
        <v>8.6021505376344098</v>
      </c>
      <c r="M27" s="155">
        <v>12.121212121212121</v>
      </c>
      <c r="N27" s="155">
        <v>7.2072072072072073</v>
      </c>
      <c r="O27" s="155">
        <v>4.0865384615384617</v>
      </c>
      <c r="P27" s="155">
        <v>7.5630252100840334</v>
      </c>
      <c r="Q27" s="155">
        <v>10.344827586206897</v>
      </c>
      <c r="R27" s="155">
        <v>15.32258064516129</v>
      </c>
      <c r="S27" s="155">
        <v>19.166666666666668</v>
      </c>
      <c r="T27" s="155">
        <v>8.9552238805970141</v>
      </c>
      <c r="U27" s="155">
        <v>16.981132075471699</v>
      </c>
      <c r="V27" s="155">
        <v>16.296296296296298</v>
      </c>
      <c r="W27" s="155">
        <v>28.057553956834528</v>
      </c>
      <c r="X27" s="155">
        <v>25</v>
      </c>
      <c r="Y27" s="155">
        <v>30.46875</v>
      </c>
      <c r="Z27" s="155">
        <v>36.090225563909769</v>
      </c>
      <c r="AA27" s="155">
        <v>31.25</v>
      </c>
      <c r="AB27" s="155">
        <v>23.157894736842106</v>
      </c>
      <c r="AC27" s="155">
        <v>23.076923076923077</v>
      </c>
      <c r="AD27" s="155">
        <v>17.948717948717949</v>
      </c>
      <c r="AE27" s="155">
        <v>13.513513513513514</v>
      </c>
      <c r="AF27" s="155">
        <v>4.6153846153846159</v>
      </c>
      <c r="AG27" s="155">
        <v>7.3529411764705888</v>
      </c>
      <c r="AH27" s="155">
        <v>9.0909090909090917</v>
      </c>
      <c r="AI27" s="155">
        <v>17.647058823529413</v>
      </c>
      <c r="AJ27" s="155">
        <v>0</v>
      </c>
    </row>
    <row r="28" spans="1:36" s="160" customFormat="1" ht="9.6" customHeight="1">
      <c r="B28" s="161"/>
      <c r="C28" s="156" t="s">
        <v>334</v>
      </c>
      <c r="D28" s="155">
        <v>0.71942446043165476</v>
      </c>
      <c r="E28" s="155">
        <v>2.34375</v>
      </c>
      <c r="F28" s="155">
        <v>0.93457943925233633</v>
      </c>
      <c r="G28" s="155">
        <v>6.3636363636363633</v>
      </c>
      <c r="H28" s="155">
        <v>1.0416666666666665</v>
      </c>
      <c r="I28" s="155">
        <v>1.5748031496062991</v>
      </c>
      <c r="J28" s="155">
        <v>0.84033613445378152</v>
      </c>
      <c r="K28" s="155">
        <v>4.8780487804878048</v>
      </c>
      <c r="L28" s="155">
        <v>0</v>
      </c>
      <c r="M28" s="155">
        <v>0</v>
      </c>
      <c r="N28" s="155">
        <v>0</v>
      </c>
      <c r="O28" s="155">
        <v>0</v>
      </c>
      <c r="P28" s="155">
        <v>0</v>
      </c>
      <c r="Q28" s="155">
        <v>0.86206896551724133</v>
      </c>
      <c r="R28" s="155">
        <v>0</v>
      </c>
      <c r="S28" s="155">
        <v>7.5</v>
      </c>
      <c r="T28" s="155">
        <v>1.4925373134328357</v>
      </c>
      <c r="U28" s="155">
        <v>3.7735849056603774</v>
      </c>
      <c r="V28" s="155">
        <v>2.9629629629629632</v>
      </c>
      <c r="W28" s="155">
        <v>9.3525179856115113</v>
      </c>
      <c r="X28" s="155">
        <v>34.090909090909086</v>
      </c>
      <c r="Y28" s="155">
        <v>45.3125</v>
      </c>
      <c r="Z28" s="155">
        <v>28.571428571428569</v>
      </c>
      <c r="AA28" s="155">
        <v>16.666666666666664</v>
      </c>
      <c r="AB28" s="155">
        <v>4.2105263157894735</v>
      </c>
      <c r="AC28" s="155">
        <v>13.461538461538462</v>
      </c>
      <c r="AD28" s="155">
        <v>2.5641025641025639</v>
      </c>
      <c r="AE28" s="155">
        <v>2.7027027027027026</v>
      </c>
      <c r="AF28" s="155">
        <v>3.0769230769230771</v>
      </c>
      <c r="AG28" s="155">
        <v>2.9411764705882351</v>
      </c>
      <c r="AH28" s="155">
        <v>3.0303030303030303</v>
      </c>
      <c r="AI28" s="155">
        <v>2.9411764705882351</v>
      </c>
      <c r="AJ28" s="155">
        <v>2.1276595744680851</v>
      </c>
    </row>
    <row r="29" spans="1:36" s="160" customFormat="1" ht="7.2" customHeight="1">
      <c r="B29" s="161"/>
      <c r="C29" s="159"/>
      <c r="D29" s="157"/>
      <c r="E29" s="157"/>
      <c r="F29" s="157"/>
      <c r="G29" s="157"/>
      <c r="H29" s="157"/>
      <c r="I29" s="157"/>
      <c r="J29" s="157"/>
      <c r="K29" s="157"/>
      <c r="L29" s="157"/>
      <c r="M29" s="157"/>
      <c r="N29" s="157"/>
      <c r="O29" s="157"/>
      <c r="P29" s="157"/>
      <c r="Q29" s="157"/>
      <c r="R29" s="157"/>
      <c r="S29" s="157"/>
      <c r="T29" s="157"/>
      <c r="U29" s="157"/>
      <c r="V29" s="157"/>
      <c r="W29" s="157"/>
      <c r="X29" s="157"/>
      <c r="Y29" s="157"/>
      <c r="Z29" s="157"/>
      <c r="AA29" s="157"/>
      <c r="AB29" s="157"/>
      <c r="AC29" s="157"/>
      <c r="AD29" s="157"/>
      <c r="AE29" s="157"/>
      <c r="AF29" s="157"/>
      <c r="AG29" s="157"/>
      <c r="AH29" s="157"/>
      <c r="AI29" s="157"/>
      <c r="AJ29" s="157"/>
    </row>
    <row r="30" spans="1:36" ht="9.6" customHeight="1">
      <c r="C30" s="158" t="s">
        <v>333</v>
      </c>
      <c r="D30" s="157"/>
      <c r="E30" s="157"/>
      <c r="F30" s="157"/>
      <c r="G30" s="157"/>
      <c r="H30" s="157"/>
      <c r="I30" s="157"/>
      <c r="J30" s="157"/>
      <c r="K30" s="157"/>
      <c r="L30" s="157"/>
      <c r="M30" s="157"/>
      <c r="N30" s="157"/>
      <c r="O30" s="157"/>
      <c r="P30" s="157"/>
      <c r="Q30" s="157"/>
      <c r="R30" s="157"/>
      <c r="S30" s="157"/>
      <c r="T30" s="157"/>
      <c r="U30" s="157"/>
      <c r="V30" s="157"/>
      <c r="W30" s="157"/>
      <c r="X30" s="157"/>
      <c r="Y30" s="157"/>
      <c r="Z30" s="157"/>
      <c r="AA30" s="157"/>
      <c r="AB30" s="157"/>
      <c r="AC30" s="157"/>
      <c r="AD30" s="157"/>
      <c r="AE30" s="157"/>
      <c r="AF30" s="157"/>
      <c r="AG30" s="157"/>
      <c r="AH30" s="157"/>
      <c r="AI30" s="157"/>
      <c r="AJ30" s="157"/>
    </row>
    <row r="31" spans="1:36" ht="9.6" customHeight="1">
      <c r="C31" s="158" t="s">
        <v>327</v>
      </c>
      <c r="D31" s="157"/>
      <c r="E31" s="157"/>
      <c r="F31" s="157"/>
      <c r="G31" s="157"/>
      <c r="H31" s="157"/>
      <c r="I31" s="157"/>
      <c r="J31" s="157"/>
      <c r="K31" s="157"/>
      <c r="L31" s="157"/>
      <c r="M31" s="157"/>
      <c r="N31" s="157"/>
      <c r="O31" s="157"/>
      <c r="P31" s="157"/>
      <c r="Q31" s="157"/>
      <c r="R31" s="157"/>
      <c r="S31" s="157"/>
      <c r="T31" s="157"/>
      <c r="U31" s="157"/>
      <c r="V31" s="157"/>
      <c r="W31" s="157"/>
      <c r="X31" s="157"/>
      <c r="Y31" s="157"/>
      <c r="Z31" s="157"/>
      <c r="AA31" s="157"/>
      <c r="AB31" s="157"/>
      <c r="AC31" s="157"/>
      <c r="AD31" s="168"/>
      <c r="AE31" s="157"/>
      <c r="AF31" s="168"/>
      <c r="AG31" s="168"/>
      <c r="AH31" s="168"/>
      <c r="AI31" s="168"/>
      <c r="AJ31" s="168"/>
    </row>
    <row r="32" spans="1:36" ht="9.6" customHeight="1">
      <c r="C32" s="156" t="s">
        <v>324</v>
      </c>
      <c r="D32" s="155">
        <v>71.043165467625897</v>
      </c>
      <c r="E32" s="155">
        <v>58.203125</v>
      </c>
      <c r="F32" s="155">
        <v>67.056074766355138</v>
      </c>
      <c r="G32" s="155">
        <v>53.86363636363636</v>
      </c>
      <c r="H32" s="155">
        <v>68.75</v>
      </c>
      <c r="I32" s="155">
        <v>52.362204724409452</v>
      </c>
      <c r="J32" s="155">
        <v>64.075630252100837</v>
      </c>
      <c r="K32" s="155">
        <v>56.707317073170728</v>
      </c>
      <c r="L32" s="155">
        <v>73.924731182795696</v>
      </c>
      <c r="M32" s="155">
        <v>57.070707070707073</v>
      </c>
      <c r="N32" s="155">
        <v>71.846846846846859</v>
      </c>
      <c r="O32" s="155">
        <v>68.02884615384616</v>
      </c>
      <c r="P32" s="155">
        <v>73.739495798319325</v>
      </c>
      <c r="Q32" s="155">
        <v>66.379310344827587</v>
      </c>
      <c r="R32" s="155">
        <v>69.354838709677409</v>
      </c>
      <c r="S32" s="155">
        <v>65.416666666666671</v>
      </c>
      <c r="T32" s="155">
        <v>71.828358208955223</v>
      </c>
      <c r="U32" s="155">
        <v>60.613207547169814</v>
      </c>
      <c r="V32" s="155">
        <v>61.296296296296298</v>
      </c>
      <c r="W32" s="155">
        <v>52.877697841726622</v>
      </c>
      <c r="X32" s="155">
        <v>32.007575757575751</v>
      </c>
      <c r="Y32" s="155">
        <v>34.5703125</v>
      </c>
      <c r="Z32" s="155">
        <v>45.676691729323302</v>
      </c>
      <c r="AA32" s="155">
        <v>43.489583333333343</v>
      </c>
      <c r="AB32" s="155">
        <v>61.578947368421048</v>
      </c>
      <c r="AC32" s="155">
        <v>54.08653846153846</v>
      </c>
      <c r="AD32" s="155">
        <v>66.025641025641036</v>
      </c>
      <c r="AE32" s="155">
        <v>71.959459459459467</v>
      </c>
      <c r="AF32" s="155">
        <v>75</v>
      </c>
      <c r="AG32" s="155">
        <v>68.75</v>
      </c>
      <c r="AH32" s="155">
        <v>75</v>
      </c>
      <c r="AI32" s="155">
        <v>66.544117647058826</v>
      </c>
      <c r="AJ32" s="155">
        <v>81.914893617021278</v>
      </c>
    </row>
    <row r="33" spans="3:36" ht="9.6" customHeight="1">
      <c r="C33" s="156" t="s">
        <v>332</v>
      </c>
      <c r="D33" s="155">
        <v>28.776978417266186</v>
      </c>
      <c r="E33" s="155">
        <v>18.75</v>
      </c>
      <c r="F33" s="155">
        <v>20.5607476635514</v>
      </c>
      <c r="G33" s="155">
        <v>16.363636363636363</v>
      </c>
      <c r="H33" s="155">
        <v>25</v>
      </c>
      <c r="I33" s="155">
        <v>13.385826771653544</v>
      </c>
      <c r="J33" s="155">
        <v>17.647058823529413</v>
      </c>
      <c r="K33" s="155">
        <v>13.821138211382115</v>
      </c>
      <c r="L33" s="155">
        <v>30.107526881720432</v>
      </c>
      <c r="M33" s="155">
        <v>17.171717171717169</v>
      </c>
      <c r="N33" s="155">
        <v>27.027027027027028</v>
      </c>
      <c r="O33" s="155">
        <v>26.923076923076923</v>
      </c>
      <c r="P33" s="155">
        <v>27.731092436974791</v>
      </c>
      <c r="Q33" s="155">
        <v>18.103448275862068</v>
      </c>
      <c r="R33" s="155">
        <v>21.774193548387096</v>
      </c>
      <c r="S33" s="155">
        <v>25</v>
      </c>
      <c r="T33" s="155">
        <v>27.611940298507463</v>
      </c>
      <c r="U33" s="155">
        <v>16.037735849056602</v>
      </c>
      <c r="V33" s="155">
        <v>14.074074074074074</v>
      </c>
      <c r="W33" s="155">
        <v>10.071942446043165</v>
      </c>
      <c r="X33" s="155">
        <v>5.3030303030303028</v>
      </c>
      <c r="Y33" s="155">
        <v>4.6875</v>
      </c>
      <c r="Z33" s="155">
        <v>3.007518796992481</v>
      </c>
      <c r="AA33" s="155">
        <v>2.083333333333333</v>
      </c>
      <c r="AB33" s="155">
        <v>8.4210526315789469</v>
      </c>
      <c r="AC33" s="155">
        <v>4.8076923076923084</v>
      </c>
      <c r="AD33" s="155">
        <v>8.9743589743589745</v>
      </c>
      <c r="AE33" s="155">
        <v>16.216216216216218</v>
      </c>
      <c r="AF33" s="155">
        <v>23.076923076923077</v>
      </c>
      <c r="AG33" s="155">
        <v>17.647058823529413</v>
      </c>
      <c r="AH33" s="155">
        <v>27.27272727272727</v>
      </c>
      <c r="AI33" s="155">
        <v>16.176470588235293</v>
      </c>
      <c r="AJ33" s="155">
        <v>42.553191489361701</v>
      </c>
    </row>
    <row r="34" spans="3:36" ht="9.6" customHeight="1">
      <c r="C34" s="156" t="s">
        <v>331</v>
      </c>
      <c r="D34" s="155">
        <v>38.848920863309353</v>
      </c>
      <c r="E34" s="155">
        <v>26.5625</v>
      </c>
      <c r="F34" s="155">
        <v>36.44859813084112</v>
      </c>
      <c r="G34" s="155">
        <v>22.727272727272727</v>
      </c>
      <c r="H34" s="155">
        <v>36.458333333333329</v>
      </c>
      <c r="I34" s="155">
        <v>22.834645669291341</v>
      </c>
      <c r="J34" s="155">
        <v>40.336134453781511</v>
      </c>
      <c r="K34" s="155">
        <v>31.707317073170731</v>
      </c>
      <c r="L34" s="155">
        <v>44.086021505376344</v>
      </c>
      <c r="M34" s="155">
        <v>26.262626262626267</v>
      </c>
      <c r="N34" s="155">
        <v>43.243243243243242</v>
      </c>
      <c r="O34" s="155">
        <v>28.846153846153847</v>
      </c>
      <c r="P34" s="155">
        <v>43.69747899159664</v>
      </c>
      <c r="Q34" s="155">
        <v>40.517241379310342</v>
      </c>
      <c r="R34" s="155">
        <v>43.548387096774192</v>
      </c>
      <c r="S34" s="155">
        <v>31.666666666666664</v>
      </c>
      <c r="T34" s="155">
        <v>37.313432835820898</v>
      </c>
      <c r="U34" s="155">
        <v>28.30188679245283</v>
      </c>
      <c r="V34" s="155">
        <v>37.037037037037038</v>
      </c>
      <c r="W34" s="155">
        <v>24.46043165467626</v>
      </c>
      <c r="X34" s="155">
        <v>12.121212121212121</v>
      </c>
      <c r="Y34" s="155">
        <v>14.0625</v>
      </c>
      <c r="Z34" s="155">
        <v>23.308270676691727</v>
      </c>
      <c r="AA34" s="155">
        <v>20.833333333333336</v>
      </c>
      <c r="AB34" s="155">
        <v>46.315789473684212</v>
      </c>
      <c r="AC34" s="155">
        <v>37.5</v>
      </c>
      <c r="AD34" s="155">
        <v>55.128205128205131</v>
      </c>
      <c r="AE34" s="155">
        <v>58.108108108108105</v>
      </c>
      <c r="AF34" s="155">
        <v>55.384615384615387</v>
      </c>
      <c r="AG34" s="155">
        <v>45.588235294117645</v>
      </c>
      <c r="AH34" s="155">
        <v>46.969696969696969</v>
      </c>
      <c r="AI34" s="155">
        <v>47.058823529411761</v>
      </c>
      <c r="AJ34" s="155">
        <v>44.680851063829785</v>
      </c>
    </row>
    <row r="35" spans="3:36" ht="9.6" customHeight="1">
      <c r="C35" s="156" t="s">
        <v>321</v>
      </c>
      <c r="D35" s="155">
        <v>21.582733812949641</v>
      </c>
      <c r="E35" s="155">
        <v>27.34375</v>
      </c>
      <c r="F35" s="155">
        <v>34.579439252336449</v>
      </c>
      <c r="G35" s="155">
        <v>30</v>
      </c>
      <c r="H35" s="155">
        <v>27.083333333333332</v>
      </c>
      <c r="I35" s="155">
        <v>29.921259842519689</v>
      </c>
      <c r="J35" s="155">
        <v>25.210084033613445</v>
      </c>
      <c r="K35" s="155">
        <v>28.455284552845526</v>
      </c>
      <c r="L35" s="155">
        <v>18.27956989247312</v>
      </c>
      <c r="M35" s="155">
        <v>29.292929292929294</v>
      </c>
      <c r="N35" s="155">
        <v>19.81981981981982</v>
      </c>
      <c r="O35" s="155">
        <v>8.1730769230769234</v>
      </c>
      <c r="P35" s="155">
        <v>24.369747899159663</v>
      </c>
      <c r="Q35" s="155">
        <v>30.172413793103448</v>
      </c>
      <c r="R35" s="155">
        <v>25.806451612903224</v>
      </c>
      <c r="S35" s="155">
        <v>25.833333333333336</v>
      </c>
      <c r="T35" s="155">
        <v>29.850746268656714</v>
      </c>
      <c r="U35" s="155">
        <v>37.735849056603776</v>
      </c>
      <c r="V35" s="155">
        <v>31.111111111111111</v>
      </c>
      <c r="W35" s="155">
        <v>37.410071942446045</v>
      </c>
      <c r="X35" s="155">
        <v>18.939393939393938</v>
      </c>
      <c r="Y35" s="155">
        <v>23.4375</v>
      </c>
      <c r="Z35" s="155">
        <v>38.345864661654133</v>
      </c>
      <c r="AA35" s="155">
        <v>35.416666666666671</v>
      </c>
      <c r="AB35" s="155">
        <v>29.473684210526311</v>
      </c>
      <c r="AC35" s="155">
        <v>31.73076923076923</v>
      </c>
      <c r="AD35" s="155">
        <v>29.487179487179489</v>
      </c>
      <c r="AE35" s="155">
        <v>22.972972972972975</v>
      </c>
      <c r="AF35" s="155">
        <v>20</v>
      </c>
      <c r="AG35" s="155">
        <v>30.882352941176471</v>
      </c>
      <c r="AH35" s="155">
        <v>24.242424242424242</v>
      </c>
      <c r="AI35" s="155">
        <v>25</v>
      </c>
      <c r="AJ35" s="155">
        <v>10.638297872340425</v>
      </c>
    </row>
    <row r="36" spans="3:36" ht="9.6" customHeight="1">
      <c r="C36" s="156" t="s">
        <v>330</v>
      </c>
      <c r="D36" s="155">
        <v>9.3525179856115113</v>
      </c>
      <c r="E36" s="155">
        <v>23.4375</v>
      </c>
      <c r="F36" s="155">
        <v>7.4766355140186906</v>
      </c>
      <c r="G36" s="155">
        <v>21.818181818181817</v>
      </c>
      <c r="H36" s="155">
        <v>11.458333333333332</v>
      </c>
      <c r="I36" s="155">
        <v>27.559055118110237</v>
      </c>
      <c r="J36" s="155">
        <v>14.285714285714285</v>
      </c>
      <c r="K36" s="155">
        <v>19.512195121951219</v>
      </c>
      <c r="L36" s="155">
        <v>6.4516129032258061</v>
      </c>
      <c r="M36" s="155">
        <v>22.222222222222221</v>
      </c>
      <c r="N36" s="155">
        <v>9.9099099099099099</v>
      </c>
      <c r="O36" s="155">
        <v>4.0865384615384617</v>
      </c>
      <c r="P36" s="155">
        <v>4.2016806722689077</v>
      </c>
      <c r="Q36" s="155">
        <v>11.206896551724139</v>
      </c>
      <c r="R36" s="155">
        <v>8.064516129032258</v>
      </c>
      <c r="S36" s="155">
        <v>15</v>
      </c>
      <c r="T36" s="155">
        <v>5.2238805970149249</v>
      </c>
      <c r="U36" s="155">
        <v>17.924528301886792</v>
      </c>
      <c r="V36" s="155">
        <v>15.555555555555555</v>
      </c>
      <c r="W36" s="155">
        <v>23.021582733812952</v>
      </c>
      <c r="X36" s="155">
        <v>32.575757575757578</v>
      </c>
      <c r="Y36" s="155">
        <v>30.46875</v>
      </c>
      <c r="Z36" s="155">
        <v>24.060150375939848</v>
      </c>
      <c r="AA36" s="155">
        <v>32.291666666666671</v>
      </c>
      <c r="AB36" s="155">
        <v>14.736842105263156</v>
      </c>
      <c r="AC36" s="155">
        <v>21.153846153846153</v>
      </c>
      <c r="AD36" s="155">
        <v>3.8461538461538463</v>
      </c>
      <c r="AE36" s="155">
        <v>2.7027027027027026</v>
      </c>
      <c r="AF36" s="155">
        <v>1.5384615384615385</v>
      </c>
      <c r="AG36" s="155">
        <v>5.8823529411764701</v>
      </c>
      <c r="AH36" s="155">
        <v>1.5151515151515151</v>
      </c>
      <c r="AI36" s="155">
        <v>10.294117647058822</v>
      </c>
      <c r="AJ36" s="155">
        <v>2.1276595744680851</v>
      </c>
    </row>
    <row r="37" spans="3:36" ht="9.6" customHeight="1">
      <c r="C37" s="156" t="s">
        <v>329</v>
      </c>
      <c r="D37" s="155">
        <v>1.4388489208633095</v>
      </c>
      <c r="E37" s="155">
        <v>3.90625</v>
      </c>
      <c r="F37" s="155">
        <v>0.93457943925233633</v>
      </c>
      <c r="G37" s="155">
        <v>9.0909090909090917</v>
      </c>
      <c r="H37" s="155">
        <v>0</v>
      </c>
      <c r="I37" s="155">
        <v>6.2992125984251963</v>
      </c>
      <c r="J37" s="155">
        <v>2.5210084033613445</v>
      </c>
      <c r="K37" s="155">
        <v>6.5040650406504072</v>
      </c>
      <c r="L37" s="155">
        <v>1.0752688172043012</v>
      </c>
      <c r="M37" s="155">
        <v>5.0505050505050502</v>
      </c>
      <c r="N37" s="155">
        <v>0</v>
      </c>
      <c r="O37" s="155">
        <v>0</v>
      </c>
      <c r="P37" s="155">
        <v>0</v>
      </c>
      <c r="Q37" s="155">
        <v>0</v>
      </c>
      <c r="R37" s="155">
        <v>0.80645161290322576</v>
      </c>
      <c r="S37" s="155">
        <v>2.5</v>
      </c>
      <c r="T37" s="155">
        <v>0</v>
      </c>
      <c r="U37" s="155">
        <v>0</v>
      </c>
      <c r="V37" s="155">
        <v>2.2222222222222223</v>
      </c>
      <c r="W37" s="155">
        <v>5.0359712230215825</v>
      </c>
      <c r="X37" s="155">
        <v>31.060606060606062</v>
      </c>
      <c r="Y37" s="155">
        <v>27.34375</v>
      </c>
      <c r="Z37" s="155">
        <v>11.278195488721805</v>
      </c>
      <c r="AA37" s="155">
        <v>9.375</v>
      </c>
      <c r="AB37" s="155">
        <v>1.0526315789473684</v>
      </c>
      <c r="AC37" s="155">
        <v>4.8076923076923084</v>
      </c>
      <c r="AD37" s="155">
        <v>2.5641025641025639</v>
      </c>
      <c r="AE37" s="155">
        <v>0</v>
      </c>
      <c r="AF37" s="155">
        <v>0</v>
      </c>
      <c r="AG37" s="155">
        <v>0</v>
      </c>
      <c r="AH37" s="155">
        <v>0</v>
      </c>
      <c r="AI37" s="155">
        <v>1.4705882352941175</v>
      </c>
      <c r="AJ37" s="155">
        <v>0</v>
      </c>
    </row>
    <row r="38" spans="3:36" ht="9.6" customHeight="1">
      <c r="C38" s="158"/>
      <c r="D38" s="157"/>
      <c r="E38" s="157"/>
      <c r="F38" s="157"/>
      <c r="G38" s="157"/>
      <c r="H38" s="157"/>
      <c r="I38" s="157"/>
      <c r="J38" s="157"/>
      <c r="K38" s="157"/>
      <c r="L38" s="157"/>
      <c r="M38" s="157"/>
      <c r="N38" s="157"/>
      <c r="O38" s="157"/>
      <c r="P38" s="157"/>
      <c r="Q38" s="157"/>
      <c r="R38" s="157"/>
      <c r="S38" s="157"/>
      <c r="T38" s="157"/>
      <c r="U38" s="157"/>
      <c r="V38" s="157"/>
      <c r="W38" s="157"/>
      <c r="X38" s="157"/>
      <c r="Y38" s="157"/>
      <c r="Z38" s="157"/>
      <c r="AA38" s="157"/>
      <c r="AB38" s="157"/>
      <c r="AC38" s="157"/>
      <c r="AD38" s="157"/>
      <c r="AE38" s="157"/>
      <c r="AF38" s="157"/>
      <c r="AG38" s="157"/>
      <c r="AH38" s="157"/>
      <c r="AI38" s="157"/>
      <c r="AJ38" s="157"/>
    </row>
    <row r="39" spans="3:36" ht="9.6" customHeight="1">
      <c r="C39" s="158" t="s">
        <v>326</v>
      </c>
      <c r="D39" s="157"/>
      <c r="E39" s="157"/>
      <c r="F39" s="157"/>
      <c r="G39" s="157"/>
      <c r="H39" s="157"/>
      <c r="I39" s="157"/>
      <c r="J39" s="157"/>
      <c r="K39" s="157"/>
      <c r="L39" s="157"/>
      <c r="M39" s="157"/>
      <c r="N39" s="157"/>
      <c r="O39" s="157"/>
      <c r="P39" s="157"/>
      <c r="Q39" s="157"/>
      <c r="R39" s="157"/>
      <c r="S39" s="157"/>
      <c r="T39" s="157"/>
      <c r="U39" s="157"/>
      <c r="V39" s="157"/>
      <c r="W39" s="157"/>
      <c r="X39" s="157"/>
      <c r="Y39" s="157"/>
      <c r="Z39" s="157"/>
      <c r="AA39" s="157"/>
      <c r="AB39" s="157"/>
      <c r="AC39" s="157"/>
      <c r="AD39" s="168"/>
      <c r="AE39" s="157"/>
      <c r="AF39" s="168"/>
      <c r="AG39" s="168"/>
      <c r="AH39" s="168"/>
      <c r="AI39" s="168"/>
      <c r="AJ39" s="168"/>
    </row>
    <row r="40" spans="3:36" ht="9.6" customHeight="1">
      <c r="C40" s="156" t="s">
        <v>324</v>
      </c>
      <c r="D40" s="155">
        <v>74.82014388489209</v>
      </c>
      <c r="E40" s="155">
        <v>53.125</v>
      </c>
      <c r="F40" s="155">
        <v>69.158878504672913</v>
      </c>
      <c r="G40" s="155">
        <v>49.090909090909093</v>
      </c>
      <c r="H40" s="155">
        <v>72.395833333333329</v>
      </c>
      <c r="I40" s="155">
        <v>48.622047244094496</v>
      </c>
      <c r="J40" s="155">
        <v>63.445378151260506</v>
      </c>
      <c r="K40" s="155">
        <v>50.8130081300813</v>
      </c>
      <c r="L40" s="155">
        <v>77.150537634408593</v>
      </c>
      <c r="M40" s="155">
        <v>51.515151515151516</v>
      </c>
      <c r="N40" s="155">
        <v>69.819819819819827</v>
      </c>
      <c r="O40" s="155">
        <v>58.413461538461533</v>
      </c>
      <c r="P40" s="155">
        <v>75.840336134453779</v>
      </c>
      <c r="Q40" s="155">
        <v>60.129310344827587</v>
      </c>
      <c r="R40" s="155">
        <v>67.540322580645167</v>
      </c>
      <c r="S40" s="155">
        <v>60.416666666666664</v>
      </c>
      <c r="T40" s="155">
        <v>71.641791044776127</v>
      </c>
      <c r="U40" s="155">
        <v>56.367924528301891</v>
      </c>
      <c r="V40" s="155">
        <v>62.037037037037045</v>
      </c>
      <c r="W40" s="155">
        <v>48.201438848920859</v>
      </c>
      <c r="X40" s="155">
        <v>31.818181818181824</v>
      </c>
      <c r="Y40" s="155">
        <v>31.8359375</v>
      </c>
      <c r="Z40" s="155">
        <v>45.112781954887211</v>
      </c>
      <c r="AA40" s="155">
        <v>37.760416666666664</v>
      </c>
      <c r="AB40" s="155">
        <v>61.842105263157897</v>
      </c>
      <c r="AC40" s="155">
        <v>43.509615384615387</v>
      </c>
      <c r="AD40" s="155">
        <v>62.499999999999993</v>
      </c>
      <c r="AE40" s="155">
        <v>68.918918918918919</v>
      </c>
      <c r="AF40" s="155">
        <v>72.692307692307693</v>
      </c>
      <c r="AG40" s="155">
        <v>67.64705882352942</v>
      </c>
      <c r="AH40" s="155">
        <v>73.106060606060609</v>
      </c>
      <c r="AI40" s="155">
        <v>66.17647058823529</v>
      </c>
      <c r="AJ40" s="155">
        <v>79.255319148936181</v>
      </c>
    </row>
    <row r="41" spans="3:36" ht="9.6" customHeight="1">
      <c r="C41" s="156" t="s">
        <v>332</v>
      </c>
      <c r="D41" s="155">
        <v>38.848920863309353</v>
      </c>
      <c r="E41" s="155">
        <v>10.15625</v>
      </c>
      <c r="F41" s="155">
        <v>23.364485981308412</v>
      </c>
      <c r="G41" s="155">
        <v>12.727272727272727</v>
      </c>
      <c r="H41" s="155">
        <v>30.208333333333332</v>
      </c>
      <c r="I41" s="155">
        <v>14.173228346456693</v>
      </c>
      <c r="J41" s="155">
        <v>15.966386554621847</v>
      </c>
      <c r="K41" s="155">
        <v>17.073170731707318</v>
      </c>
      <c r="L41" s="155">
        <v>36.55913978494624</v>
      </c>
      <c r="M41" s="155">
        <v>16.161616161616163</v>
      </c>
      <c r="N41" s="155">
        <v>24.324324324324326</v>
      </c>
      <c r="O41" s="155">
        <v>23.076923076923077</v>
      </c>
      <c r="P41" s="155">
        <v>32.773109243697476</v>
      </c>
      <c r="Q41" s="155">
        <v>12.931034482758621</v>
      </c>
      <c r="R41" s="155">
        <v>20.161290322580644</v>
      </c>
      <c r="S41" s="155">
        <v>16.666666666666664</v>
      </c>
      <c r="T41" s="155">
        <v>29.1044776119403</v>
      </c>
      <c r="U41" s="155">
        <v>13.20754716981132</v>
      </c>
      <c r="V41" s="155">
        <v>14.074074074074074</v>
      </c>
      <c r="W41" s="155">
        <v>7.9136690647482011</v>
      </c>
      <c r="X41" s="155">
        <v>3.0303030303030303</v>
      </c>
      <c r="Y41" s="155">
        <v>5.46875</v>
      </c>
      <c r="Z41" s="155">
        <v>0.75187969924812026</v>
      </c>
      <c r="AA41" s="155">
        <v>1.0416666666666665</v>
      </c>
      <c r="AB41" s="155">
        <v>4.2105263157894735</v>
      </c>
      <c r="AC41" s="155">
        <v>1.9230769230769231</v>
      </c>
      <c r="AD41" s="155">
        <v>7.6923076923076925</v>
      </c>
      <c r="AE41" s="155">
        <v>13.513513513513514</v>
      </c>
      <c r="AF41" s="155">
        <v>15.384615384615385</v>
      </c>
      <c r="AG41" s="155">
        <v>16.176470588235293</v>
      </c>
      <c r="AH41" s="155">
        <v>24.242424242424242</v>
      </c>
      <c r="AI41" s="155">
        <v>22.058823529411764</v>
      </c>
      <c r="AJ41" s="155">
        <v>42.553191489361701</v>
      </c>
    </row>
    <row r="42" spans="3:36" ht="9.6" customHeight="1">
      <c r="C42" s="156" t="s">
        <v>331</v>
      </c>
      <c r="D42" s="155">
        <v>30.935251798561154</v>
      </c>
      <c r="E42" s="155">
        <v>28.90625</v>
      </c>
      <c r="F42" s="155">
        <v>42.056074766355138</v>
      </c>
      <c r="G42" s="155">
        <v>17.272727272727273</v>
      </c>
      <c r="H42" s="155">
        <v>39.583333333333329</v>
      </c>
      <c r="I42" s="155">
        <v>14.960629921259844</v>
      </c>
      <c r="J42" s="155">
        <v>37.815126050420169</v>
      </c>
      <c r="K42" s="155">
        <v>22.76422764227642</v>
      </c>
      <c r="L42" s="155">
        <v>44.086021505376344</v>
      </c>
      <c r="M42" s="155">
        <v>18.181818181818183</v>
      </c>
      <c r="N42" s="155">
        <v>44.144144144144143</v>
      </c>
      <c r="O42" s="155">
        <v>20.19230769230769</v>
      </c>
      <c r="P42" s="155">
        <v>42.857142857142854</v>
      </c>
      <c r="Q42" s="155">
        <v>31.896551724137932</v>
      </c>
      <c r="R42" s="155">
        <v>37.903225806451616</v>
      </c>
      <c r="S42" s="155">
        <v>32.5</v>
      </c>
      <c r="T42" s="155">
        <v>36.567164179104481</v>
      </c>
      <c r="U42" s="155">
        <v>22.641509433962266</v>
      </c>
      <c r="V42" s="155">
        <v>37.777777777777779</v>
      </c>
      <c r="W42" s="155">
        <v>17.985611510791365</v>
      </c>
      <c r="X42" s="155">
        <v>17.424242424242426</v>
      </c>
      <c r="Y42" s="155">
        <v>10.9375</v>
      </c>
      <c r="Z42" s="155">
        <v>27.06766917293233</v>
      </c>
      <c r="AA42" s="155">
        <v>11.458333333333332</v>
      </c>
      <c r="AB42" s="155">
        <v>49.473684210526315</v>
      </c>
      <c r="AC42" s="155">
        <v>15.384615384615385</v>
      </c>
      <c r="AD42" s="155">
        <v>47.435897435897431</v>
      </c>
      <c r="AE42" s="155">
        <v>55.405405405405403</v>
      </c>
      <c r="AF42" s="155">
        <v>63.076923076923073</v>
      </c>
      <c r="AG42" s="155">
        <v>44.117647058823529</v>
      </c>
      <c r="AH42" s="155">
        <v>45.454545454545453</v>
      </c>
      <c r="AI42" s="155">
        <v>35.294117647058826</v>
      </c>
      <c r="AJ42" s="155">
        <v>34.042553191489361</v>
      </c>
    </row>
    <row r="43" spans="3:36" ht="9.6" customHeight="1">
      <c r="C43" s="156" t="s">
        <v>321</v>
      </c>
      <c r="D43" s="155">
        <v>22.302158273381295</v>
      </c>
      <c r="E43" s="155">
        <v>28.125</v>
      </c>
      <c r="F43" s="155">
        <v>25.233644859813083</v>
      </c>
      <c r="G43" s="155">
        <v>33.636363636363633</v>
      </c>
      <c r="H43" s="155">
        <v>21.875</v>
      </c>
      <c r="I43" s="155">
        <v>32.283464566929133</v>
      </c>
      <c r="J43" s="155">
        <v>32.773109243697476</v>
      </c>
      <c r="K43" s="155">
        <v>20.325203252032519</v>
      </c>
      <c r="L43" s="155">
        <v>11.827956989247312</v>
      </c>
      <c r="M43" s="155">
        <v>28.28282828282828</v>
      </c>
      <c r="N43" s="155">
        <v>19.81981981981982</v>
      </c>
      <c r="O43" s="155">
        <v>7.6923076923076925</v>
      </c>
      <c r="P43" s="155">
        <v>19.327731092436977</v>
      </c>
      <c r="Q43" s="155">
        <v>38.793103448275865</v>
      </c>
      <c r="R43" s="155">
        <v>34.677419354838712</v>
      </c>
      <c r="S43" s="155">
        <v>30.833333333333336</v>
      </c>
      <c r="T43" s="155">
        <v>26.119402985074625</v>
      </c>
      <c r="U43" s="155">
        <v>40.566037735849058</v>
      </c>
      <c r="V43" s="155">
        <v>32.592592592592595</v>
      </c>
      <c r="W43" s="155">
        <v>38.848920863309353</v>
      </c>
      <c r="X43" s="155">
        <v>15.151515151515152</v>
      </c>
      <c r="Y43" s="155">
        <v>19.53125</v>
      </c>
      <c r="Z43" s="155">
        <v>33.834586466165412</v>
      </c>
      <c r="AA43" s="155">
        <v>37.5</v>
      </c>
      <c r="AB43" s="155">
        <v>36.84210526315789</v>
      </c>
      <c r="AC43" s="155">
        <v>45.192307692307693</v>
      </c>
      <c r="AD43" s="155">
        <v>33.333333333333329</v>
      </c>
      <c r="AE43" s="155">
        <v>25.675675675675674</v>
      </c>
      <c r="AF43" s="155">
        <v>18.461538461538463</v>
      </c>
      <c r="AG43" s="155">
        <v>33.82352941176471</v>
      </c>
      <c r="AH43" s="155">
        <v>28.787878787878789</v>
      </c>
      <c r="AI43" s="155">
        <v>29.411764705882355</v>
      </c>
      <c r="AJ43" s="155">
        <v>21.276595744680851</v>
      </c>
    </row>
    <row r="44" spans="3:36" ht="9.6" customHeight="1">
      <c r="C44" s="156" t="s">
        <v>330</v>
      </c>
      <c r="D44" s="155">
        <v>6.4748201438848918</v>
      </c>
      <c r="E44" s="155">
        <v>28.90625</v>
      </c>
      <c r="F44" s="155">
        <v>6.5420560747663545</v>
      </c>
      <c r="G44" s="155">
        <v>26.36363636363636</v>
      </c>
      <c r="H44" s="155">
        <v>6.25</v>
      </c>
      <c r="I44" s="155">
        <v>28.346456692913385</v>
      </c>
      <c r="J44" s="155">
        <v>10.92436974789916</v>
      </c>
      <c r="K44" s="155">
        <v>26.016260162601629</v>
      </c>
      <c r="L44" s="155">
        <v>6.4516129032258061</v>
      </c>
      <c r="M44" s="155">
        <v>30.303030303030305</v>
      </c>
      <c r="N44" s="155">
        <v>9.9099099099099099</v>
      </c>
      <c r="O44" s="155">
        <v>7.4519230769230766</v>
      </c>
      <c r="P44" s="155">
        <v>5.0420168067226889</v>
      </c>
      <c r="Q44" s="155">
        <v>15.517241379310345</v>
      </c>
      <c r="R44" s="155">
        <v>6.4516129032258061</v>
      </c>
      <c r="S44" s="155">
        <v>15.833333333333332</v>
      </c>
      <c r="T44" s="155">
        <v>8.2089552238805972</v>
      </c>
      <c r="U44" s="155">
        <v>23.584905660377359</v>
      </c>
      <c r="V44" s="155">
        <v>13.333333333333334</v>
      </c>
      <c r="W44" s="155">
        <v>29.496402877697843</v>
      </c>
      <c r="X44" s="155">
        <v>32.575757575757578</v>
      </c>
      <c r="Y44" s="155">
        <v>33.59375</v>
      </c>
      <c r="Z44" s="155">
        <v>28.571428571428569</v>
      </c>
      <c r="AA44" s="155">
        <v>37.5</v>
      </c>
      <c r="AB44" s="155">
        <v>8.4210526315789469</v>
      </c>
      <c r="AC44" s="155">
        <v>29.807692307692307</v>
      </c>
      <c r="AD44" s="155">
        <v>10.256410256410255</v>
      </c>
      <c r="AE44" s="155">
        <v>4.0540540540540544</v>
      </c>
      <c r="AF44" s="155">
        <v>3.0769230769230771</v>
      </c>
      <c r="AG44" s="155">
        <v>5.8823529411764701</v>
      </c>
      <c r="AH44" s="155">
        <v>1.5151515151515151</v>
      </c>
      <c r="AI44" s="155">
        <v>11.76470588235294</v>
      </c>
      <c r="AJ44" s="155">
        <v>2.1276595744680851</v>
      </c>
    </row>
    <row r="45" spans="3:36" ht="9.6" customHeight="1">
      <c r="C45" s="156" t="s">
        <v>329</v>
      </c>
      <c r="D45" s="155">
        <v>1.4388489208633095</v>
      </c>
      <c r="E45" s="155">
        <v>3.90625</v>
      </c>
      <c r="F45" s="155">
        <v>2.8037383177570092</v>
      </c>
      <c r="G45" s="155">
        <v>10</v>
      </c>
      <c r="H45" s="155">
        <v>2.083333333333333</v>
      </c>
      <c r="I45" s="155">
        <v>10.236220472440944</v>
      </c>
      <c r="J45" s="155">
        <v>2.5210084033613445</v>
      </c>
      <c r="K45" s="155">
        <v>13.821138211382115</v>
      </c>
      <c r="L45" s="155">
        <v>1.0752688172043012</v>
      </c>
      <c r="M45" s="155">
        <v>7.0707070707070701</v>
      </c>
      <c r="N45" s="155">
        <v>1.8018018018018018</v>
      </c>
      <c r="O45" s="155">
        <v>0</v>
      </c>
      <c r="P45" s="155">
        <v>0</v>
      </c>
      <c r="Q45" s="155">
        <v>0.86206896551724133</v>
      </c>
      <c r="R45" s="155">
        <v>0.80645161290322576</v>
      </c>
      <c r="S45" s="155">
        <v>4.1666666666666661</v>
      </c>
      <c r="T45" s="155">
        <v>0</v>
      </c>
      <c r="U45" s="155">
        <v>0</v>
      </c>
      <c r="V45" s="155">
        <v>2.2222222222222223</v>
      </c>
      <c r="W45" s="155">
        <v>5.755395683453238</v>
      </c>
      <c r="X45" s="155">
        <v>31.818181818181817</v>
      </c>
      <c r="Y45" s="155">
        <v>30.46875</v>
      </c>
      <c r="Z45" s="155">
        <v>9.7744360902255636</v>
      </c>
      <c r="AA45" s="155">
        <v>12.5</v>
      </c>
      <c r="AB45" s="155">
        <v>1.0526315789473684</v>
      </c>
      <c r="AC45" s="155">
        <v>7.6923076923076925</v>
      </c>
      <c r="AD45" s="155">
        <v>1.2820512820512819</v>
      </c>
      <c r="AE45" s="155">
        <v>1.3513513513513513</v>
      </c>
      <c r="AF45" s="155">
        <v>0</v>
      </c>
      <c r="AG45" s="155">
        <v>0</v>
      </c>
      <c r="AH45" s="155">
        <v>0</v>
      </c>
      <c r="AI45" s="155">
        <v>1.4705882352941175</v>
      </c>
      <c r="AJ45" s="155">
        <v>0</v>
      </c>
    </row>
    <row r="46" spans="3:36" ht="9.6" customHeight="1">
      <c r="C46" s="158"/>
      <c r="D46" s="157"/>
      <c r="E46" s="157"/>
      <c r="F46" s="157"/>
      <c r="G46" s="157"/>
      <c r="H46" s="157"/>
      <c r="I46" s="157"/>
      <c r="J46" s="157"/>
      <c r="K46" s="157"/>
      <c r="L46" s="157"/>
      <c r="M46" s="157"/>
      <c r="N46" s="157"/>
      <c r="O46" s="157"/>
      <c r="P46" s="157"/>
      <c r="Q46" s="157"/>
      <c r="R46" s="157"/>
      <c r="S46" s="157"/>
      <c r="T46" s="157"/>
      <c r="U46" s="157"/>
      <c r="V46" s="157"/>
      <c r="W46" s="157"/>
      <c r="X46" s="157"/>
      <c r="Y46" s="157"/>
      <c r="Z46" s="157"/>
      <c r="AA46" s="157"/>
      <c r="AB46" s="157"/>
      <c r="AC46" s="157"/>
      <c r="AD46" s="157"/>
      <c r="AE46" s="157"/>
      <c r="AF46" s="157"/>
      <c r="AG46" s="157"/>
      <c r="AH46" s="157"/>
      <c r="AI46" s="157"/>
      <c r="AJ46" s="157"/>
    </row>
    <row r="47" spans="3:36" ht="9.6" customHeight="1">
      <c r="C47" s="158" t="s">
        <v>325</v>
      </c>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57"/>
      <c r="AC47" s="157"/>
      <c r="AD47" s="168"/>
      <c r="AE47" s="157"/>
      <c r="AF47" s="168"/>
      <c r="AG47" s="168"/>
      <c r="AH47" s="168"/>
      <c r="AI47" s="168"/>
      <c r="AJ47" s="168"/>
    </row>
    <row r="48" spans="3:36" ht="9.6" customHeight="1">
      <c r="C48" s="156" t="s">
        <v>324</v>
      </c>
      <c r="D48" s="155">
        <v>67.266187050359704</v>
      </c>
      <c r="E48" s="155">
        <v>57.421875</v>
      </c>
      <c r="F48" s="155">
        <v>65.186915887850461</v>
      </c>
      <c r="G48" s="155">
        <v>50.909090909090907</v>
      </c>
      <c r="H48" s="155">
        <v>66.666666666666671</v>
      </c>
      <c r="I48" s="155">
        <v>49.409448818897644</v>
      </c>
      <c r="J48" s="155">
        <v>60.084033613445378</v>
      </c>
      <c r="K48" s="155">
        <v>54.674796747967477</v>
      </c>
      <c r="L48" s="155">
        <v>67.473118279569903</v>
      </c>
      <c r="M48" s="155">
        <v>54.040404040404049</v>
      </c>
      <c r="N48" s="155">
        <v>68.243243243243242</v>
      </c>
      <c r="O48" s="155">
        <v>61.53846153846154</v>
      </c>
      <c r="P48" s="155">
        <v>69.747899159663874</v>
      </c>
      <c r="Q48" s="155">
        <v>58.405172413793103</v>
      </c>
      <c r="R48" s="155">
        <v>60.887096774193559</v>
      </c>
      <c r="S48" s="155">
        <v>58.124999999999993</v>
      </c>
      <c r="T48" s="155">
        <v>64.552238805970134</v>
      </c>
      <c r="U48" s="155">
        <v>52.122641509433961</v>
      </c>
      <c r="V48" s="155">
        <v>54.814814814814817</v>
      </c>
      <c r="W48" s="155">
        <v>45.143884892086326</v>
      </c>
      <c r="X48" s="155">
        <v>24.621212121212121</v>
      </c>
      <c r="Y48" s="155">
        <v>25.5859375</v>
      </c>
      <c r="Z48" s="155">
        <v>38.53383458646617</v>
      </c>
      <c r="AA48" s="155">
        <v>38.541666666666671</v>
      </c>
      <c r="AB48" s="155">
        <v>53.94736842105263</v>
      </c>
      <c r="AC48" s="155">
        <v>49.519230769230774</v>
      </c>
      <c r="AD48" s="155">
        <v>60.256410256410263</v>
      </c>
      <c r="AE48" s="155">
        <v>63.175675675675677</v>
      </c>
      <c r="AF48" s="155">
        <v>63.846153846153854</v>
      </c>
      <c r="AG48" s="155">
        <v>61.029411764705877</v>
      </c>
      <c r="AH48" s="155">
        <v>60.22727272727272</v>
      </c>
      <c r="AI48" s="155">
        <v>62.132352941176471</v>
      </c>
      <c r="AJ48" s="155">
        <v>67.553191489361708</v>
      </c>
    </row>
    <row r="49" spans="3:36" ht="9.6" customHeight="1">
      <c r="C49" s="156" t="s">
        <v>332</v>
      </c>
      <c r="D49" s="155">
        <v>23.741007194244602</v>
      </c>
      <c r="E49" s="155">
        <v>14.84375</v>
      </c>
      <c r="F49" s="155">
        <v>15.887850467289718</v>
      </c>
      <c r="G49" s="155">
        <v>12.727272727272727</v>
      </c>
      <c r="H49" s="155">
        <v>21.875</v>
      </c>
      <c r="I49" s="155">
        <v>9.4488188976377945</v>
      </c>
      <c r="J49" s="155">
        <v>9.2436974789915975</v>
      </c>
      <c r="K49" s="155">
        <v>13.821138211382115</v>
      </c>
      <c r="L49" s="155">
        <v>24.731182795698924</v>
      </c>
      <c r="M49" s="155">
        <v>13.131313131313133</v>
      </c>
      <c r="N49" s="155">
        <v>21.621621621621621</v>
      </c>
      <c r="O49" s="155">
        <v>18.269230769230766</v>
      </c>
      <c r="P49" s="155">
        <v>26.890756302521009</v>
      </c>
      <c r="Q49" s="155">
        <v>9.4827586206896548</v>
      </c>
      <c r="R49" s="155">
        <v>13.709677419354838</v>
      </c>
      <c r="S49" s="155">
        <v>15</v>
      </c>
      <c r="T49" s="155">
        <v>17.164179104477611</v>
      </c>
      <c r="U49" s="155">
        <v>11.320754716981133</v>
      </c>
      <c r="V49" s="155">
        <v>11.111111111111111</v>
      </c>
      <c r="W49" s="155">
        <v>4.3165467625899279</v>
      </c>
      <c r="X49" s="155">
        <v>0.75757575757575757</v>
      </c>
      <c r="Y49" s="155">
        <v>0.78125</v>
      </c>
      <c r="Z49" s="155">
        <v>0</v>
      </c>
      <c r="AA49" s="155">
        <v>0</v>
      </c>
      <c r="AB49" s="155">
        <v>5.2631578947368416</v>
      </c>
      <c r="AC49" s="155">
        <v>4.8076923076923084</v>
      </c>
      <c r="AD49" s="155">
        <v>6.4102564102564097</v>
      </c>
      <c r="AE49" s="155">
        <v>12.162162162162163</v>
      </c>
      <c r="AF49" s="155">
        <v>9.2307692307692317</v>
      </c>
      <c r="AG49" s="155">
        <v>11.76470588235294</v>
      </c>
      <c r="AH49" s="155">
        <v>16.666666666666664</v>
      </c>
      <c r="AI49" s="155">
        <v>16.176470588235293</v>
      </c>
      <c r="AJ49" s="155">
        <v>19.148936170212767</v>
      </c>
    </row>
    <row r="50" spans="3:36" ht="9.6" customHeight="1">
      <c r="C50" s="156" t="s">
        <v>331</v>
      </c>
      <c r="D50" s="155">
        <v>35.97122302158273</v>
      </c>
      <c r="E50" s="155">
        <v>23.4375</v>
      </c>
      <c r="F50" s="155">
        <v>37.383177570093459</v>
      </c>
      <c r="G50" s="155">
        <v>18.181818181818183</v>
      </c>
      <c r="H50" s="155">
        <v>36.458333333333329</v>
      </c>
      <c r="I50" s="155">
        <v>13.385826771653544</v>
      </c>
      <c r="J50" s="155">
        <v>34.45378151260504</v>
      </c>
      <c r="K50" s="155">
        <v>26.829268292682929</v>
      </c>
      <c r="L50" s="155">
        <v>31.182795698924732</v>
      </c>
      <c r="M50" s="155">
        <v>17.171717171717169</v>
      </c>
      <c r="N50" s="155">
        <v>38.738738738738739</v>
      </c>
      <c r="O50" s="155">
        <v>23.798076923076923</v>
      </c>
      <c r="P50" s="155">
        <v>32.773109243697476</v>
      </c>
      <c r="Q50" s="155">
        <v>28.448275862068968</v>
      </c>
      <c r="R50" s="155">
        <v>32.258064516129032</v>
      </c>
      <c r="S50" s="155">
        <v>28.333333333333332</v>
      </c>
      <c r="T50" s="155">
        <v>35.820895522388057</v>
      </c>
      <c r="U50" s="155">
        <v>15.09433962264151</v>
      </c>
      <c r="V50" s="155">
        <v>23.703703703703706</v>
      </c>
      <c r="W50" s="155">
        <v>15.107913669064748</v>
      </c>
      <c r="X50" s="155">
        <v>5.3030303030303028</v>
      </c>
      <c r="Y50" s="155">
        <v>7.03125</v>
      </c>
      <c r="Z50" s="155">
        <v>13.533834586466165</v>
      </c>
      <c r="AA50" s="155">
        <v>11.458333333333332</v>
      </c>
      <c r="AB50" s="155">
        <v>26.315789473684209</v>
      </c>
      <c r="AC50" s="155">
        <v>21.153846153846153</v>
      </c>
      <c r="AD50" s="155">
        <v>44.871794871794876</v>
      </c>
      <c r="AE50" s="155">
        <v>39.189189189189186</v>
      </c>
      <c r="AF50" s="155">
        <v>41.53846153846154</v>
      </c>
      <c r="AG50" s="155">
        <v>33.82352941176471</v>
      </c>
      <c r="AH50" s="155">
        <v>24.242424242424242</v>
      </c>
      <c r="AI50" s="155">
        <v>30.882352941176471</v>
      </c>
      <c r="AJ50" s="155">
        <v>36.170212765957451</v>
      </c>
    </row>
    <row r="51" spans="3:36" ht="9.6" customHeight="1">
      <c r="C51" s="156" t="s">
        <v>321</v>
      </c>
      <c r="D51" s="155">
        <v>28.057553956834528</v>
      </c>
      <c r="E51" s="155">
        <v>41.40625</v>
      </c>
      <c r="F51" s="155">
        <v>39.252336448598129</v>
      </c>
      <c r="G51" s="155">
        <v>39.090909090909093</v>
      </c>
      <c r="H51" s="155">
        <v>30.208333333333332</v>
      </c>
      <c r="I51" s="155">
        <v>47.244094488188978</v>
      </c>
      <c r="J51" s="155">
        <v>45.378151260504204</v>
      </c>
      <c r="K51" s="155">
        <v>29.268292682926827</v>
      </c>
      <c r="L51" s="155">
        <v>34.408602150537639</v>
      </c>
      <c r="M51" s="155">
        <v>43.43434343434344</v>
      </c>
      <c r="N51" s="155">
        <v>30.630630630630627</v>
      </c>
      <c r="O51" s="155">
        <v>14.903846153846153</v>
      </c>
      <c r="P51" s="155">
        <v>32.773109243697476</v>
      </c>
      <c r="Q51" s="155">
        <v>49.137931034482754</v>
      </c>
      <c r="R51" s="155">
        <v>38.70967741935484</v>
      </c>
      <c r="S51" s="155">
        <v>34.166666666666664</v>
      </c>
      <c r="T51" s="155">
        <v>35.820895522388057</v>
      </c>
      <c r="U51" s="155">
        <v>48.113207547169814</v>
      </c>
      <c r="V51" s="155">
        <v>41.481481481481481</v>
      </c>
      <c r="W51" s="155">
        <v>47.482014388489205</v>
      </c>
      <c r="X51" s="155">
        <v>24.242424242424242</v>
      </c>
      <c r="Y51" s="155">
        <v>25.78125</v>
      </c>
      <c r="Z51" s="155">
        <v>44.360902255639097</v>
      </c>
      <c r="AA51" s="155">
        <v>44.791666666666671</v>
      </c>
      <c r="AB51" s="155">
        <v>50.526315789473685</v>
      </c>
      <c r="AC51" s="155">
        <v>49.038461538461533</v>
      </c>
      <c r="AD51" s="155">
        <v>34.615384615384613</v>
      </c>
      <c r="AE51" s="155">
        <v>40.54054054054054</v>
      </c>
      <c r="AF51" s="155">
        <v>46.153846153846153</v>
      </c>
      <c r="AG51" s="155">
        <v>44.117647058823529</v>
      </c>
      <c r="AH51" s="155">
        <v>46.969696969696969</v>
      </c>
      <c r="AI51" s="155">
        <v>39.705882352941174</v>
      </c>
      <c r="AJ51" s="155">
        <v>40.425531914893611</v>
      </c>
    </row>
    <row r="52" spans="3:36" ht="9.6" customHeight="1">
      <c r="C52" s="156" t="s">
        <v>330</v>
      </c>
      <c r="D52" s="155">
        <v>10.071942446043165</v>
      </c>
      <c r="E52" s="155">
        <v>17.1875</v>
      </c>
      <c r="F52" s="155">
        <v>6.5420560747663545</v>
      </c>
      <c r="G52" s="155">
        <v>20</v>
      </c>
      <c r="H52" s="155">
        <v>9.375</v>
      </c>
      <c r="I52" s="155">
        <v>25.196850393700785</v>
      </c>
      <c r="J52" s="155">
        <v>9.2436974789915975</v>
      </c>
      <c r="K52" s="155">
        <v>24.390243902439025</v>
      </c>
      <c r="L52" s="155">
        <v>8.6021505376344098</v>
      </c>
      <c r="M52" s="155">
        <v>25.252525252525253</v>
      </c>
      <c r="N52" s="155">
        <v>9.0090090090090094</v>
      </c>
      <c r="O52" s="155">
        <v>4.5673076923076916</v>
      </c>
      <c r="P52" s="155">
        <v>7.5630252100840334</v>
      </c>
      <c r="Q52" s="155">
        <v>12.068965517241379</v>
      </c>
      <c r="R52" s="155">
        <v>14.516129032258066</v>
      </c>
      <c r="S52" s="155">
        <v>19.166666666666668</v>
      </c>
      <c r="T52" s="155">
        <v>10.44776119402985</v>
      </c>
      <c r="U52" s="155">
        <v>21.69811320754717</v>
      </c>
      <c r="V52" s="155">
        <v>20.74074074074074</v>
      </c>
      <c r="W52" s="155">
        <v>23.021582733812952</v>
      </c>
      <c r="X52" s="155">
        <v>31.060606060606062</v>
      </c>
      <c r="Y52" s="155">
        <v>26.5625</v>
      </c>
      <c r="Z52" s="155">
        <v>24.81203007518797</v>
      </c>
      <c r="AA52" s="155">
        <v>30.208333333333332</v>
      </c>
      <c r="AB52" s="155">
        <v>14.736842105263156</v>
      </c>
      <c r="AC52" s="155">
        <v>17.307692307692307</v>
      </c>
      <c r="AD52" s="155">
        <v>11.538461538461538</v>
      </c>
      <c r="AE52" s="155">
        <v>5.4054054054054053</v>
      </c>
      <c r="AF52" s="155">
        <v>1.5384615384615385</v>
      </c>
      <c r="AG52" s="155">
        <v>7.3529411764705888</v>
      </c>
      <c r="AH52" s="155">
        <v>7.5757575757575761</v>
      </c>
      <c r="AI52" s="155">
        <v>11.76470588235294</v>
      </c>
      <c r="AJ52" s="155">
        <v>4.2553191489361701</v>
      </c>
    </row>
    <row r="53" spans="3:36" ht="9.6" customHeight="1">
      <c r="C53" s="156" t="s">
        <v>329</v>
      </c>
      <c r="D53" s="155">
        <v>2.1582733812949639</v>
      </c>
      <c r="E53" s="155">
        <v>3.125</v>
      </c>
      <c r="F53" s="155">
        <v>0.93457943925233633</v>
      </c>
      <c r="G53" s="155">
        <v>10</v>
      </c>
      <c r="H53" s="155">
        <v>2.083333333333333</v>
      </c>
      <c r="I53" s="155">
        <v>4.7244094488188972</v>
      </c>
      <c r="J53" s="155">
        <v>1.680672268907563</v>
      </c>
      <c r="K53" s="155">
        <v>5.6910569105691051</v>
      </c>
      <c r="L53" s="155">
        <v>1.0752688172043012</v>
      </c>
      <c r="M53" s="155">
        <v>1.0101010101010102</v>
      </c>
      <c r="N53" s="155">
        <v>0</v>
      </c>
      <c r="O53" s="155">
        <v>0</v>
      </c>
      <c r="P53" s="155">
        <v>0</v>
      </c>
      <c r="Q53" s="155">
        <v>0.86206896551724133</v>
      </c>
      <c r="R53" s="155">
        <v>0.80645161290322576</v>
      </c>
      <c r="S53" s="155">
        <v>3.3333333333333335</v>
      </c>
      <c r="T53" s="155">
        <v>0.74626865671641784</v>
      </c>
      <c r="U53" s="155">
        <v>3.7735849056603774</v>
      </c>
      <c r="V53" s="155">
        <v>2.9629629629629632</v>
      </c>
      <c r="W53" s="155">
        <v>10.071942446043165</v>
      </c>
      <c r="X53" s="155">
        <v>38.636363636363633</v>
      </c>
      <c r="Y53" s="155">
        <v>39.84375</v>
      </c>
      <c r="Z53" s="155">
        <v>17.293233082706767</v>
      </c>
      <c r="AA53" s="155">
        <v>13.541666666666666</v>
      </c>
      <c r="AB53" s="155">
        <v>3.1578947368421053</v>
      </c>
      <c r="AC53" s="155">
        <v>7.6923076923076925</v>
      </c>
      <c r="AD53" s="155">
        <v>2.5641025641025639</v>
      </c>
      <c r="AE53" s="155">
        <v>2.7027027027027026</v>
      </c>
      <c r="AF53" s="155">
        <v>1.5384615384615385</v>
      </c>
      <c r="AG53" s="155">
        <v>2.9411764705882351</v>
      </c>
      <c r="AH53" s="155">
        <v>4.5454545454545459</v>
      </c>
      <c r="AI53" s="155">
        <v>1.4705882352941175</v>
      </c>
      <c r="AJ53" s="155">
        <v>0</v>
      </c>
    </row>
    <row r="54" spans="3:36" ht="9.6" customHeight="1">
      <c r="C54" s="159"/>
      <c r="D54" s="157"/>
      <c r="E54" s="157"/>
      <c r="F54" s="157"/>
      <c r="G54" s="157"/>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c r="AI54" s="157"/>
      <c r="AJ54" s="157"/>
    </row>
    <row r="55" spans="3:36" ht="9.6" customHeight="1">
      <c r="C55" s="158" t="s">
        <v>328</v>
      </c>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7"/>
      <c r="AB55" s="157"/>
      <c r="AC55" s="157"/>
      <c r="AD55" s="157"/>
      <c r="AE55" s="157"/>
      <c r="AF55" s="157"/>
      <c r="AG55" s="157"/>
      <c r="AH55" s="157"/>
      <c r="AI55" s="157"/>
      <c r="AJ55" s="157"/>
    </row>
    <row r="56" spans="3:36" ht="9.6" customHeight="1">
      <c r="C56" s="158" t="s">
        <v>327</v>
      </c>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7"/>
      <c r="AB56" s="157"/>
      <c r="AC56" s="157"/>
      <c r="AD56" s="168"/>
      <c r="AE56" s="157"/>
      <c r="AF56" s="168"/>
      <c r="AG56" s="168"/>
      <c r="AH56" s="168"/>
      <c r="AI56" s="168"/>
      <c r="AJ56" s="168"/>
    </row>
    <row r="57" spans="3:36" ht="9.6" customHeight="1">
      <c r="C57" s="156" t="s">
        <v>324</v>
      </c>
      <c r="D57" s="155">
        <v>57.913669064748206</v>
      </c>
      <c r="E57" s="155">
        <v>67.7734375</v>
      </c>
      <c r="F57" s="155">
        <v>58.177570093457945</v>
      </c>
      <c r="G57" s="155">
        <v>75.909090909090907</v>
      </c>
      <c r="H57" s="155">
        <v>56.25</v>
      </c>
      <c r="I57" s="155">
        <v>62.5984251968504</v>
      </c>
      <c r="J57" s="155">
        <v>56.092436974789919</v>
      </c>
      <c r="K57" s="155">
        <v>76.219512195121951</v>
      </c>
      <c r="L57" s="155">
        <v>54.3010752688172</v>
      </c>
      <c r="M57" s="155">
        <v>67.929292929292927</v>
      </c>
      <c r="N57" s="155">
        <v>63.288288288288285</v>
      </c>
      <c r="O57" s="155">
        <v>82.211538461538453</v>
      </c>
      <c r="P57" s="155">
        <v>63.865546218487388</v>
      </c>
      <c r="Q57" s="155">
        <v>73.491379310344826</v>
      </c>
      <c r="R57" s="155">
        <v>61.491935483870961</v>
      </c>
      <c r="S57" s="155">
        <v>75.833333333333329</v>
      </c>
      <c r="T57" s="155">
        <v>65.298507462686558</v>
      </c>
      <c r="U57" s="155">
        <v>63.679245283018865</v>
      </c>
      <c r="V57" s="155">
        <v>58.333333333333343</v>
      </c>
      <c r="W57" s="155">
        <v>65.827338129496411</v>
      </c>
      <c r="X57" s="155">
        <v>42.234848484848484</v>
      </c>
      <c r="Y57" s="155">
        <v>52.1484375</v>
      </c>
      <c r="Z57" s="155">
        <v>49.624060150375932</v>
      </c>
      <c r="AA57" s="155">
        <v>53.125000000000007</v>
      </c>
      <c r="AB57" s="155">
        <v>66.315789473684205</v>
      </c>
      <c r="AC57" s="155">
        <v>69.471153846153854</v>
      </c>
      <c r="AD57" s="155">
        <v>71.153846153846146</v>
      </c>
      <c r="AE57" s="155">
        <v>79.391891891891888</v>
      </c>
      <c r="AF57" s="155">
        <v>68.84615384615384</v>
      </c>
      <c r="AG57" s="155">
        <v>74.264705882352942</v>
      </c>
      <c r="AH57" s="155">
        <v>73.48484848484847</v>
      </c>
      <c r="AI57" s="155">
        <v>79.044117647058826</v>
      </c>
      <c r="AJ57" s="155">
        <v>71.808510638297875</v>
      </c>
    </row>
    <row r="58" spans="3:36" ht="9.6" customHeight="1">
      <c r="C58" s="156" t="s">
        <v>323</v>
      </c>
      <c r="D58" s="155">
        <v>19.424460431654676</v>
      </c>
      <c r="E58" s="155">
        <v>21.875</v>
      </c>
      <c r="F58" s="155">
        <v>14.018691588785046</v>
      </c>
      <c r="G58" s="155">
        <v>35.454545454545453</v>
      </c>
      <c r="H58" s="155">
        <v>16.666666666666664</v>
      </c>
      <c r="I58" s="155">
        <v>16.535433070866144</v>
      </c>
      <c r="J58" s="155">
        <v>12.605042016806722</v>
      </c>
      <c r="K58" s="155">
        <v>34.146341463414636</v>
      </c>
      <c r="L58" s="155">
        <v>13.978494623655912</v>
      </c>
      <c r="M58" s="155">
        <v>22.222222222222221</v>
      </c>
      <c r="N58" s="155">
        <v>22.522522522522522</v>
      </c>
      <c r="O58" s="155">
        <v>48.07692307692308</v>
      </c>
      <c r="P58" s="155">
        <v>23.52941176470588</v>
      </c>
      <c r="Q58" s="155">
        <v>31.896551724137932</v>
      </c>
      <c r="R58" s="155">
        <v>21.774193548387096</v>
      </c>
      <c r="S58" s="155">
        <v>37.5</v>
      </c>
      <c r="T58" s="155">
        <v>28.35820895522388</v>
      </c>
      <c r="U58" s="155">
        <v>19.811320754716981</v>
      </c>
      <c r="V58" s="155">
        <v>16.296296296296298</v>
      </c>
      <c r="W58" s="155">
        <v>25.179856115107913</v>
      </c>
      <c r="X58" s="155">
        <v>6.8181818181818175</v>
      </c>
      <c r="Y58" s="155">
        <v>6.25</v>
      </c>
      <c r="Z58" s="155">
        <v>3.7593984962406015</v>
      </c>
      <c r="AA58" s="155">
        <v>10.416666666666668</v>
      </c>
      <c r="AB58" s="155">
        <v>13.684210526315791</v>
      </c>
      <c r="AC58" s="155">
        <v>21.153846153846153</v>
      </c>
      <c r="AD58" s="155">
        <v>20.512820512820511</v>
      </c>
      <c r="AE58" s="155">
        <v>36.486486486486484</v>
      </c>
      <c r="AF58" s="155">
        <v>24.615384615384617</v>
      </c>
      <c r="AG58" s="155">
        <v>29.411764705882355</v>
      </c>
      <c r="AH58" s="155">
        <v>27.27272727272727</v>
      </c>
      <c r="AI58" s="155">
        <v>41.17647058823529</v>
      </c>
      <c r="AJ58" s="155">
        <v>34.042553191489361</v>
      </c>
    </row>
    <row r="59" spans="3:36" ht="9.6" customHeight="1">
      <c r="C59" s="156" t="s">
        <v>322</v>
      </c>
      <c r="D59" s="155">
        <v>20.14388489208633</v>
      </c>
      <c r="E59" s="155">
        <v>40.625</v>
      </c>
      <c r="F59" s="155">
        <v>26.168224299065418</v>
      </c>
      <c r="G59" s="155">
        <v>37.272727272727273</v>
      </c>
      <c r="H59" s="155">
        <v>22.916666666666664</v>
      </c>
      <c r="I59" s="155">
        <v>35.433070866141733</v>
      </c>
      <c r="J59" s="155">
        <v>26.05042016806723</v>
      </c>
      <c r="K59" s="155">
        <v>43.089430894308947</v>
      </c>
      <c r="L59" s="155">
        <v>21.50537634408602</v>
      </c>
      <c r="M59" s="155">
        <v>35.353535353535356</v>
      </c>
      <c r="N59" s="155">
        <v>29.72972972972973</v>
      </c>
      <c r="O59" s="155">
        <v>27.403846153846153</v>
      </c>
      <c r="P59" s="155">
        <v>24.369747899159663</v>
      </c>
      <c r="Q59" s="155">
        <v>38.793103448275865</v>
      </c>
      <c r="R59" s="155">
        <v>27.419354838709676</v>
      </c>
      <c r="S59" s="155">
        <v>35</v>
      </c>
      <c r="T59" s="155">
        <v>22.388059701492537</v>
      </c>
      <c r="U59" s="155">
        <v>35.849056603773583</v>
      </c>
      <c r="V59" s="155">
        <v>32.592592592592595</v>
      </c>
      <c r="W59" s="155">
        <v>30.935251798561154</v>
      </c>
      <c r="X59" s="155">
        <v>19.696969696969695</v>
      </c>
      <c r="Y59" s="155">
        <v>32.8125</v>
      </c>
      <c r="Z59" s="155">
        <v>28.571428571428569</v>
      </c>
      <c r="AA59" s="155">
        <v>25</v>
      </c>
      <c r="AB59" s="155">
        <v>48.421052631578945</v>
      </c>
      <c r="AC59" s="155">
        <v>46.153846153846153</v>
      </c>
      <c r="AD59" s="155">
        <v>51.282051282051277</v>
      </c>
      <c r="AE59" s="155">
        <v>48.648648648648653</v>
      </c>
      <c r="AF59" s="155">
        <v>33.846153846153847</v>
      </c>
      <c r="AG59" s="155">
        <v>41.17647058823529</v>
      </c>
      <c r="AH59" s="155">
        <v>45.454545454545453</v>
      </c>
      <c r="AI59" s="155">
        <v>36.764705882352942</v>
      </c>
      <c r="AJ59" s="155">
        <v>31.914893617021278</v>
      </c>
    </row>
    <row r="60" spans="3:36" ht="9.6" customHeight="1">
      <c r="C60" s="156" t="s">
        <v>321</v>
      </c>
      <c r="D60" s="155">
        <v>36.690647482014391</v>
      </c>
      <c r="E60" s="155">
        <v>27.34375</v>
      </c>
      <c r="F60" s="155">
        <v>42.990654205607477</v>
      </c>
      <c r="G60" s="155">
        <v>22.727272727272727</v>
      </c>
      <c r="H60" s="155">
        <v>32.291666666666671</v>
      </c>
      <c r="I60" s="155">
        <v>30.708661417322837</v>
      </c>
      <c r="J60" s="155">
        <v>37.815126050420169</v>
      </c>
      <c r="K60" s="155">
        <v>17.073170731707318</v>
      </c>
      <c r="L60" s="155">
        <v>34.408602150537639</v>
      </c>
      <c r="M60" s="155">
        <v>34.343434343434339</v>
      </c>
      <c r="N60" s="155">
        <v>29.72972972972973</v>
      </c>
      <c r="O60" s="155">
        <v>6.25</v>
      </c>
      <c r="P60" s="155">
        <v>36.134453781512605</v>
      </c>
      <c r="Q60" s="155">
        <v>21.551724137931032</v>
      </c>
      <c r="R60" s="155">
        <v>30.64516129032258</v>
      </c>
      <c r="S60" s="155">
        <v>21.666666666666668</v>
      </c>
      <c r="T60" s="155">
        <v>32.089552238805972</v>
      </c>
      <c r="U60" s="155">
        <v>26.415094339622641</v>
      </c>
      <c r="V60" s="155">
        <v>25.185185185185183</v>
      </c>
      <c r="W60" s="155">
        <v>27.338129496402878</v>
      </c>
      <c r="X60" s="155">
        <v>30.303030303030305</v>
      </c>
      <c r="Y60" s="155">
        <v>36.71875</v>
      </c>
      <c r="Z60" s="155">
        <v>41.353383458646611</v>
      </c>
      <c r="AA60" s="155">
        <v>40.625</v>
      </c>
      <c r="AB60" s="155">
        <v>29.473684210526311</v>
      </c>
      <c r="AC60" s="155">
        <v>25</v>
      </c>
      <c r="AD60" s="155">
        <v>23.076923076923077</v>
      </c>
      <c r="AE60" s="155">
        <v>10.810810810810811</v>
      </c>
      <c r="AF60" s="155">
        <v>33.846153846153847</v>
      </c>
      <c r="AG60" s="155">
        <v>26.47058823529412</v>
      </c>
      <c r="AH60" s="155">
        <v>22.727272727272727</v>
      </c>
      <c r="AI60" s="155">
        <v>19.117647058823529</v>
      </c>
      <c r="AJ60" s="155">
        <v>23.404255319148938</v>
      </c>
    </row>
    <row r="61" spans="3:36" ht="9.6" customHeight="1">
      <c r="C61" s="156" t="s">
        <v>320</v>
      </c>
      <c r="D61" s="155">
        <v>20.14388489208633</v>
      </c>
      <c r="E61" s="155">
        <v>7.03125</v>
      </c>
      <c r="F61" s="155">
        <v>12.149532710280374</v>
      </c>
      <c r="G61" s="155">
        <v>4.5454545454545459</v>
      </c>
      <c r="H61" s="155">
        <v>25</v>
      </c>
      <c r="I61" s="155">
        <v>16.535433070866144</v>
      </c>
      <c r="J61" s="155">
        <v>20.168067226890756</v>
      </c>
      <c r="K61" s="155">
        <v>4.8780487804878048</v>
      </c>
      <c r="L61" s="155">
        <v>27.956989247311824</v>
      </c>
      <c r="M61" s="155">
        <v>8.0808080808080813</v>
      </c>
      <c r="N61" s="155">
        <v>14.414414414414415</v>
      </c>
      <c r="O61" s="155">
        <v>0.48076923076923078</v>
      </c>
      <c r="P61" s="155">
        <v>15.966386554621847</v>
      </c>
      <c r="Q61" s="155">
        <v>6.8965517241379306</v>
      </c>
      <c r="R61" s="155">
        <v>15.32258064516129</v>
      </c>
      <c r="S61" s="155">
        <v>5</v>
      </c>
      <c r="T61" s="155">
        <v>16.417910447761194</v>
      </c>
      <c r="U61" s="155">
        <v>15.09433962264151</v>
      </c>
      <c r="V61" s="155">
        <v>20</v>
      </c>
      <c r="W61" s="155">
        <v>15.107913669064748</v>
      </c>
      <c r="X61" s="155">
        <v>21.969696969696969</v>
      </c>
      <c r="Y61" s="155">
        <v>11.71875</v>
      </c>
      <c r="Z61" s="155">
        <v>15.037593984962406</v>
      </c>
      <c r="AA61" s="155">
        <v>14.583333333333334</v>
      </c>
      <c r="AB61" s="155">
        <v>6.3157894736842106</v>
      </c>
      <c r="AC61" s="155">
        <v>4.8076923076923084</v>
      </c>
      <c r="AD61" s="155">
        <v>2.5641025641025639</v>
      </c>
      <c r="AE61" s="155">
        <v>4.0540540540540544</v>
      </c>
      <c r="AF61" s="155">
        <v>7.6923076923076925</v>
      </c>
      <c r="AG61" s="155">
        <v>2.9411764705882351</v>
      </c>
      <c r="AH61" s="155">
        <v>3.0303030303030303</v>
      </c>
      <c r="AI61" s="155">
        <v>2.9411764705882351</v>
      </c>
      <c r="AJ61" s="155">
        <v>8.5106382978723403</v>
      </c>
    </row>
    <row r="62" spans="3:36" ht="9.6" customHeight="1">
      <c r="C62" s="156" t="s">
        <v>319</v>
      </c>
      <c r="D62" s="155">
        <v>3.5971223021582732</v>
      </c>
      <c r="E62" s="155">
        <v>3.125</v>
      </c>
      <c r="F62" s="155">
        <v>4.6728971962616823</v>
      </c>
      <c r="G62" s="155">
        <v>0</v>
      </c>
      <c r="H62" s="155">
        <v>3.125</v>
      </c>
      <c r="I62" s="155">
        <v>0.78740157480314954</v>
      </c>
      <c r="J62" s="155">
        <v>3.3613445378151261</v>
      </c>
      <c r="K62" s="155">
        <v>0.81300813008130091</v>
      </c>
      <c r="L62" s="155">
        <v>2.1505376344086025</v>
      </c>
      <c r="M62" s="155">
        <v>0</v>
      </c>
      <c r="N62" s="155">
        <v>3.6036036036036037</v>
      </c>
      <c r="O62" s="155">
        <v>0</v>
      </c>
      <c r="P62" s="155">
        <v>0</v>
      </c>
      <c r="Q62" s="155">
        <v>0.86206896551724133</v>
      </c>
      <c r="R62" s="155">
        <v>4.838709677419355</v>
      </c>
      <c r="S62" s="155">
        <v>0.83333333333333337</v>
      </c>
      <c r="T62" s="155">
        <v>0.74626865671641784</v>
      </c>
      <c r="U62" s="155">
        <v>2.8301886792452833</v>
      </c>
      <c r="V62" s="155">
        <v>5.9259259259259265</v>
      </c>
      <c r="W62" s="155">
        <v>1.4388489208633095</v>
      </c>
      <c r="X62" s="155">
        <v>21.212121212121211</v>
      </c>
      <c r="Y62" s="155">
        <v>12.5</v>
      </c>
      <c r="Z62" s="155">
        <v>11.278195488721805</v>
      </c>
      <c r="AA62" s="155">
        <v>9.375</v>
      </c>
      <c r="AB62" s="155">
        <v>2.1052631578947367</v>
      </c>
      <c r="AC62" s="155">
        <v>2.8846153846153846</v>
      </c>
      <c r="AD62" s="155">
        <v>2.5641025641025639</v>
      </c>
      <c r="AE62" s="155">
        <v>0</v>
      </c>
      <c r="AF62" s="155">
        <v>0</v>
      </c>
      <c r="AG62" s="155">
        <v>0</v>
      </c>
      <c r="AH62" s="155">
        <v>1.5151515151515151</v>
      </c>
      <c r="AI62" s="155">
        <v>0</v>
      </c>
      <c r="AJ62" s="155">
        <v>2.1276595744680851</v>
      </c>
    </row>
    <row r="63" spans="3:36" ht="9.6" customHeight="1">
      <c r="C63" s="158"/>
      <c r="D63" s="157"/>
      <c r="E63" s="157"/>
      <c r="F63" s="157"/>
      <c r="G63" s="157"/>
      <c r="H63" s="157"/>
      <c r="I63" s="157"/>
      <c r="J63" s="157"/>
      <c r="K63" s="157"/>
      <c r="L63" s="157"/>
      <c r="M63" s="157"/>
      <c r="N63" s="157"/>
      <c r="O63" s="157"/>
      <c r="P63" s="157"/>
      <c r="Q63" s="157"/>
      <c r="R63" s="157"/>
      <c r="S63" s="157"/>
      <c r="T63" s="157"/>
      <c r="U63" s="157"/>
      <c r="V63" s="157"/>
      <c r="W63" s="157"/>
      <c r="X63" s="157"/>
      <c r="Y63" s="157"/>
      <c r="Z63" s="157"/>
      <c r="AA63" s="157"/>
      <c r="AB63" s="157"/>
      <c r="AC63" s="157"/>
      <c r="AD63" s="157"/>
      <c r="AE63" s="157"/>
      <c r="AF63" s="157"/>
      <c r="AG63" s="157"/>
      <c r="AH63" s="157"/>
      <c r="AI63" s="157"/>
      <c r="AJ63" s="157"/>
    </row>
    <row r="64" spans="3:36" ht="9.6" customHeight="1">
      <c r="C64" s="158" t="s">
        <v>326</v>
      </c>
      <c r="D64" s="157"/>
      <c r="E64" s="157"/>
      <c r="F64" s="157"/>
      <c r="G64" s="157"/>
      <c r="H64" s="157"/>
      <c r="I64" s="157"/>
      <c r="J64" s="157"/>
      <c r="K64" s="157"/>
      <c r="L64" s="157"/>
      <c r="M64" s="157"/>
      <c r="N64" s="157"/>
      <c r="O64" s="157"/>
      <c r="P64" s="157"/>
      <c r="Q64" s="157"/>
      <c r="R64" s="157"/>
      <c r="S64" s="157"/>
      <c r="T64" s="157"/>
      <c r="U64" s="157"/>
      <c r="V64" s="157"/>
      <c r="W64" s="157"/>
      <c r="X64" s="157"/>
      <c r="Y64" s="157"/>
      <c r="Z64" s="157"/>
      <c r="AA64" s="157"/>
      <c r="AB64" s="157"/>
      <c r="AC64" s="157"/>
      <c r="AD64" s="168"/>
      <c r="AE64" s="157"/>
      <c r="AF64" s="168"/>
      <c r="AG64" s="168"/>
      <c r="AH64" s="168"/>
      <c r="AI64" s="168"/>
      <c r="AJ64" s="168"/>
    </row>
    <row r="65" spans="3:36" ht="9.6" customHeight="1">
      <c r="C65" s="156" t="s">
        <v>324</v>
      </c>
      <c r="D65" s="155">
        <v>57.913669064748198</v>
      </c>
      <c r="E65" s="155">
        <v>70.5078125</v>
      </c>
      <c r="F65" s="155">
        <v>59.579439252336442</v>
      </c>
      <c r="G65" s="155">
        <v>78.181818181818187</v>
      </c>
      <c r="H65" s="155">
        <v>58.072916666666664</v>
      </c>
      <c r="I65" s="155">
        <v>66.338582677165348</v>
      </c>
      <c r="J65" s="155">
        <v>56.302521008403367</v>
      </c>
      <c r="K65" s="155">
        <v>80.284552845528452</v>
      </c>
      <c r="L65" s="155">
        <v>54.56989247311828</v>
      </c>
      <c r="M65" s="155">
        <v>67.929292929292927</v>
      </c>
      <c r="N65" s="155">
        <v>59.909909909909913</v>
      </c>
      <c r="O65" s="155">
        <v>82.211538461538453</v>
      </c>
      <c r="P65" s="155">
        <v>61.134453781512605</v>
      </c>
      <c r="Q65" s="155">
        <v>70.258620689655174</v>
      </c>
      <c r="R65" s="155">
        <v>60.887096774193552</v>
      </c>
      <c r="S65" s="155">
        <v>75</v>
      </c>
      <c r="T65" s="155">
        <v>64.179104477611943</v>
      </c>
      <c r="U65" s="155">
        <v>63.915094339622641</v>
      </c>
      <c r="V65" s="155">
        <v>56.111111111111114</v>
      </c>
      <c r="W65" s="155">
        <v>69.7841726618705</v>
      </c>
      <c r="X65" s="155">
        <v>43.18181818181818</v>
      </c>
      <c r="Y65" s="155">
        <v>53.3203125</v>
      </c>
      <c r="Z65" s="155">
        <v>49.060150375939848</v>
      </c>
      <c r="AA65" s="155">
        <v>52.604166666666671</v>
      </c>
      <c r="AB65" s="155">
        <v>65.526315789473685</v>
      </c>
      <c r="AC65" s="155">
        <v>67.067307692307693</v>
      </c>
      <c r="AD65" s="155">
        <v>70.833333333333329</v>
      </c>
      <c r="AE65" s="155">
        <v>78.040540540540547</v>
      </c>
      <c r="AF65" s="155">
        <v>70</v>
      </c>
      <c r="AG65" s="155">
        <v>72.058823529411768</v>
      </c>
      <c r="AH65" s="155">
        <v>73.106060606060609</v>
      </c>
      <c r="AI65" s="155">
        <v>79.779411764705898</v>
      </c>
      <c r="AJ65" s="155">
        <v>70.744680851063833</v>
      </c>
    </row>
    <row r="66" spans="3:36" ht="9.6" customHeight="1">
      <c r="C66" s="156" t="s">
        <v>323</v>
      </c>
      <c r="D66" s="155">
        <v>15.827338129496402</v>
      </c>
      <c r="E66" s="155">
        <v>26.5625</v>
      </c>
      <c r="F66" s="155">
        <v>16.822429906542055</v>
      </c>
      <c r="G66" s="155">
        <v>40.909090909090914</v>
      </c>
      <c r="H66" s="155">
        <v>16.666666666666664</v>
      </c>
      <c r="I66" s="155">
        <v>21.259842519685041</v>
      </c>
      <c r="J66" s="155">
        <v>13.445378151260504</v>
      </c>
      <c r="K66" s="155">
        <v>43.902439024390247</v>
      </c>
      <c r="L66" s="155">
        <v>15.053763440860216</v>
      </c>
      <c r="M66" s="155">
        <v>25.252525252525253</v>
      </c>
      <c r="N66" s="155">
        <v>22.522522522522522</v>
      </c>
      <c r="O66" s="155">
        <v>50</v>
      </c>
      <c r="P66" s="155">
        <v>22.689075630252102</v>
      </c>
      <c r="Q66" s="155">
        <v>25</v>
      </c>
      <c r="R66" s="155">
        <v>22.58064516129032</v>
      </c>
      <c r="S66" s="155">
        <v>32.5</v>
      </c>
      <c r="T66" s="155">
        <v>27.611940298507463</v>
      </c>
      <c r="U66" s="155">
        <v>16.981132075471699</v>
      </c>
      <c r="V66" s="155">
        <v>11.851851851851853</v>
      </c>
      <c r="W66" s="155">
        <v>29.496402877697843</v>
      </c>
      <c r="X66" s="155">
        <v>9.8484848484848477</v>
      </c>
      <c r="Y66" s="155">
        <v>6.25</v>
      </c>
      <c r="Z66" s="155">
        <v>3.007518796992481</v>
      </c>
      <c r="AA66" s="155">
        <v>11.458333333333332</v>
      </c>
      <c r="AB66" s="155">
        <v>15.789473684210526</v>
      </c>
      <c r="AC66" s="155">
        <v>13.461538461538462</v>
      </c>
      <c r="AD66" s="155">
        <v>16.666666666666664</v>
      </c>
      <c r="AE66" s="155">
        <v>32.432432432432435</v>
      </c>
      <c r="AF66" s="155">
        <v>21.53846153846154</v>
      </c>
      <c r="AG66" s="155">
        <v>26.47058823529412</v>
      </c>
      <c r="AH66" s="155">
        <v>24.242424242424242</v>
      </c>
      <c r="AI66" s="155">
        <v>42.647058823529413</v>
      </c>
      <c r="AJ66" s="155">
        <v>31.914893617021278</v>
      </c>
    </row>
    <row r="67" spans="3:36" ht="9.6" customHeight="1">
      <c r="C67" s="156" t="s">
        <v>322</v>
      </c>
      <c r="D67" s="155">
        <v>26.618705035971225</v>
      </c>
      <c r="E67" s="155">
        <v>38.28125</v>
      </c>
      <c r="F67" s="155">
        <v>30.841121495327101</v>
      </c>
      <c r="G67" s="155">
        <v>35.454545454545453</v>
      </c>
      <c r="H67" s="155">
        <v>23.958333333333336</v>
      </c>
      <c r="I67" s="155">
        <v>37.00787401574803</v>
      </c>
      <c r="J67" s="155">
        <v>27.731092436974791</v>
      </c>
      <c r="K67" s="155">
        <v>39.024390243902438</v>
      </c>
      <c r="L67" s="155">
        <v>23.655913978494624</v>
      </c>
      <c r="M67" s="155">
        <v>32.323232323232325</v>
      </c>
      <c r="N67" s="155">
        <v>26.126126126126124</v>
      </c>
      <c r="O67" s="155">
        <v>25.96153846153846</v>
      </c>
      <c r="P67" s="155">
        <v>22.689075630252102</v>
      </c>
      <c r="Q67" s="155">
        <v>40.517241379310342</v>
      </c>
      <c r="R67" s="155">
        <v>27.419354838709676</v>
      </c>
      <c r="S67" s="155">
        <v>40</v>
      </c>
      <c r="T67" s="155">
        <v>20.8955223880597</v>
      </c>
      <c r="U67" s="155">
        <v>35.849056603773583</v>
      </c>
      <c r="V67" s="155">
        <v>31.851851851851855</v>
      </c>
      <c r="W67" s="155">
        <v>34.532374100719423</v>
      </c>
      <c r="X67" s="155">
        <v>16.666666666666664</v>
      </c>
      <c r="Y67" s="155">
        <v>33.59375</v>
      </c>
      <c r="Z67" s="155">
        <v>31.578947368421051</v>
      </c>
      <c r="AA67" s="155">
        <v>25</v>
      </c>
      <c r="AB67" s="155">
        <v>37.894736842105267</v>
      </c>
      <c r="AC67" s="155">
        <v>50</v>
      </c>
      <c r="AD67" s="155">
        <v>55.128205128205131</v>
      </c>
      <c r="AE67" s="155">
        <v>50</v>
      </c>
      <c r="AF67" s="155">
        <v>41.53846153846154</v>
      </c>
      <c r="AG67" s="155">
        <v>39.705882352941174</v>
      </c>
      <c r="AH67" s="155">
        <v>48.484848484848484</v>
      </c>
      <c r="AI67" s="155">
        <v>35.294117647058826</v>
      </c>
      <c r="AJ67" s="155">
        <v>27.659574468085108</v>
      </c>
    </row>
    <row r="68" spans="3:36" ht="9.6" customHeight="1">
      <c r="C68" s="156" t="s">
        <v>321</v>
      </c>
      <c r="D68" s="155">
        <v>33.093525179856115</v>
      </c>
      <c r="E68" s="155">
        <v>27.34375</v>
      </c>
      <c r="F68" s="155">
        <v>32.710280373831772</v>
      </c>
      <c r="G68" s="155">
        <v>19.090909090909093</v>
      </c>
      <c r="H68" s="155">
        <v>36.458333333333329</v>
      </c>
      <c r="I68" s="155">
        <v>29.133858267716533</v>
      </c>
      <c r="J68" s="155">
        <v>33.613445378151262</v>
      </c>
      <c r="K68" s="155">
        <v>12.195121951219512</v>
      </c>
      <c r="L68" s="155">
        <v>29.032258064516132</v>
      </c>
      <c r="M68" s="155">
        <v>31.313131313131315</v>
      </c>
      <c r="N68" s="155">
        <v>27.027027027027028</v>
      </c>
      <c r="O68" s="155">
        <v>5.2884615384615383</v>
      </c>
      <c r="P68" s="155">
        <v>31.932773109243694</v>
      </c>
      <c r="Q68" s="155">
        <v>25.862068965517242</v>
      </c>
      <c r="R68" s="155">
        <v>28.225806451612907</v>
      </c>
      <c r="S68" s="155">
        <v>22.5</v>
      </c>
      <c r="T68" s="155">
        <v>32.835820895522389</v>
      </c>
      <c r="U68" s="155">
        <v>33.018867924528301</v>
      </c>
      <c r="V68" s="155">
        <v>31.851851851851855</v>
      </c>
      <c r="W68" s="155">
        <v>23.021582733812952</v>
      </c>
      <c r="X68" s="155">
        <v>29.545454545454547</v>
      </c>
      <c r="Y68" s="155">
        <v>35.9375</v>
      </c>
      <c r="Z68" s="155">
        <v>35.338345864661655</v>
      </c>
      <c r="AA68" s="155">
        <v>35.416666666666671</v>
      </c>
      <c r="AB68" s="155">
        <v>40</v>
      </c>
      <c r="AC68" s="155">
        <v>29.807692307692307</v>
      </c>
      <c r="AD68" s="155">
        <v>24.358974358974358</v>
      </c>
      <c r="AE68" s="155">
        <v>14.864864864864865</v>
      </c>
      <c r="AF68" s="155">
        <v>32.307692307692307</v>
      </c>
      <c r="AG68" s="155">
        <v>29.411764705882355</v>
      </c>
      <c r="AH68" s="155">
        <v>22.727272727272727</v>
      </c>
      <c r="AI68" s="155">
        <v>20.588235294117645</v>
      </c>
      <c r="AJ68" s="155">
        <v>31.914893617021278</v>
      </c>
    </row>
    <row r="69" spans="3:36" ht="9.6" customHeight="1">
      <c r="C69" s="156" t="s">
        <v>320</v>
      </c>
      <c r="D69" s="155">
        <v>22.302158273381295</v>
      </c>
      <c r="E69" s="155">
        <v>6.25</v>
      </c>
      <c r="F69" s="155">
        <v>13.084112149532709</v>
      </c>
      <c r="G69" s="155">
        <v>4.5454545454545459</v>
      </c>
      <c r="H69" s="155">
        <v>20.833333333333336</v>
      </c>
      <c r="I69" s="155">
        <v>11.023622047244094</v>
      </c>
      <c r="J69" s="155">
        <v>21.008403361344538</v>
      </c>
      <c r="K69" s="155">
        <v>4.0650406504065035</v>
      </c>
      <c r="L69" s="155">
        <v>29.032258064516132</v>
      </c>
      <c r="M69" s="155">
        <v>11.111111111111111</v>
      </c>
      <c r="N69" s="155">
        <v>17.117117117117118</v>
      </c>
      <c r="O69" s="155">
        <v>0.96153846153846156</v>
      </c>
      <c r="P69" s="155">
        <v>21.84873949579832</v>
      </c>
      <c r="Q69" s="155">
        <v>7.7586206896551726</v>
      </c>
      <c r="R69" s="155">
        <v>14.516129032258066</v>
      </c>
      <c r="S69" s="155">
        <v>5</v>
      </c>
      <c r="T69" s="155">
        <v>17.910447761194028</v>
      </c>
      <c r="U69" s="155">
        <v>14.150943396226415</v>
      </c>
      <c r="V69" s="155">
        <v>17.777777777777779</v>
      </c>
      <c r="W69" s="155">
        <v>11.510791366906476</v>
      </c>
      <c r="X69" s="155">
        <v>24.242424242424242</v>
      </c>
      <c r="Y69" s="155">
        <v>15.625</v>
      </c>
      <c r="Z69" s="155">
        <v>18.796992481203006</v>
      </c>
      <c r="AA69" s="155">
        <v>18.75</v>
      </c>
      <c r="AB69" s="155">
        <v>5.2631578947368416</v>
      </c>
      <c r="AC69" s="155">
        <v>4.8076923076923084</v>
      </c>
      <c r="AD69" s="155">
        <v>2.5641025641025639</v>
      </c>
      <c r="AE69" s="155">
        <v>2.7027027027027026</v>
      </c>
      <c r="AF69" s="155">
        <v>4.6153846153846159</v>
      </c>
      <c r="AG69" s="155">
        <v>4.4117647058823533</v>
      </c>
      <c r="AH69" s="155">
        <v>4.5454545454545459</v>
      </c>
      <c r="AI69" s="155">
        <v>1.4705882352941175</v>
      </c>
      <c r="AJ69" s="155">
        <v>8.5106382978723403</v>
      </c>
    </row>
    <row r="70" spans="3:36" ht="9.6" customHeight="1">
      <c r="C70" s="156" t="s">
        <v>319</v>
      </c>
      <c r="D70" s="155">
        <v>2.1582733812949639</v>
      </c>
      <c r="E70" s="155">
        <v>1.5625</v>
      </c>
      <c r="F70" s="155">
        <v>6.5420560747663545</v>
      </c>
      <c r="G70" s="155">
        <v>0</v>
      </c>
      <c r="H70" s="155">
        <v>2.083333333333333</v>
      </c>
      <c r="I70" s="155">
        <v>1.5748031496062991</v>
      </c>
      <c r="J70" s="155">
        <v>4.2016806722689077</v>
      </c>
      <c r="K70" s="155">
        <v>0.81300813008130091</v>
      </c>
      <c r="L70" s="155">
        <v>3.225806451612903</v>
      </c>
      <c r="M70" s="155">
        <v>0</v>
      </c>
      <c r="N70" s="155">
        <v>7.2072072072072073</v>
      </c>
      <c r="O70" s="155">
        <v>0</v>
      </c>
      <c r="P70" s="155">
        <v>0.84033613445378152</v>
      </c>
      <c r="Q70" s="155">
        <v>0.86206896551724133</v>
      </c>
      <c r="R70" s="155">
        <v>7.2580645161290329</v>
      </c>
      <c r="S70" s="155">
        <v>0</v>
      </c>
      <c r="T70" s="155">
        <v>0.74626865671641784</v>
      </c>
      <c r="U70" s="155">
        <v>0</v>
      </c>
      <c r="V70" s="155">
        <v>6.666666666666667</v>
      </c>
      <c r="W70" s="155">
        <v>1.4388489208633095</v>
      </c>
      <c r="X70" s="155">
        <v>19.696969696969695</v>
      </c>
      <c r="Y70" s="155">
        <v>8.59375</v>
      </c>
      <c r="Z70" s="155">
        <v>11.278195488721805</v>
      </c>
      <c r="AA70" s="155">
        <v>9.375</v>
      </c>
      <c r="AB70" s="155">
        <v>1.0526315789473684</v>
      </c>
      <c r="AC70" s="155">
        <v>1.9230769230769231</v>
      </c>
      <c r="AD70" s="155">
        <v>1.2820512820512819</v>
      </c>
      <c r="AE70" s="155">
        <v>0</v>
      </c>
      <c r="AF70" s="155">
        <v>0</v>
      </c>
      <c r="AG70" s="155">
        <v>0</v>
      </c>
      <c r="AH70" s="155">
        <v>0</v>
      </c>
      <c r="AI70" s="155">
        <v>0</v>
      </c>
      <c r="AJ70" s="155">
        <v>0</v>
      </c>
    </row>
    <row r="71" spans="3:36" ht="9.6" customHeight="1">
      <c r="C71" s="158"/>
      <c r="D71" s="157"/>
      <c r="E71" s="157"/>
      <c r="F71" s="157"/>
      <c r="G71" s="157"/>
      <c r="H71" s="157"/>
      <c r="I71" s="157"/>
      <c r="J71" s="157"/>
      <c r="K71" s="157"/>
      <c r="L71" s="157"/>
      <c r="M71" s="157"/>
      <c r="N71" s="157"/>
      <c r="O71" s="157"/>
      <c r="P71" s="157"/>
      <c r="Q71" s="157"/>
      <c r="R71" s="157"/>
      <c r="S71" s="157"/>
      <c r="T71" s="157"/>
      <c r="U71" s="157"/>
      <c r="V71" s="157"/>
      <c r="W71" s="157"/>
      <c r="X71" s="157"/>
      <c r="Y71" s="157"/>
      <c r="Z71" s="157"/>
      <c r="AA71" s="157"/>
      <c r="AB71" s="157"/>
      <c r="AC71" s="157"/>
      <c r="AD71" s="157"/>
      <c r="AE71" s="157"/>
      <c r="AF71" s="157"/>
      <c r="AG71" s="157"/>
      <c r="AH71" s="157"/>
      <c r="AI71" s="157"/>
      <c r="AJ71" s="157"/>
    </row>
    <row r="72" spans="3:36" ht="9.6" customHeight="1">
      <c r="C72" s="158" t="s">
        <v>325</v>
      </c>
      <c r="D72" s="157"/>
      <c r="E72" s="157"/>
      <c r="F72" s="157"/>
      <c r="G72" s="157"/>
      <c r="H72" s="157"/>
      <c r="I72" s="157"/>
      <c r="J72" s="157"/>
      <c r="K72" s="157"/>
      <c r="L72" s="157"/>
      <c r="M72" s="157"/>
      <c r="N72" s="157"/>
      <c r="O72" s="157"/>
      <c r="P72" s="157"/>
      <c r="Q72" s="157"/>
      <c r="R72" s="157"/>
      <c r="S72" s="157"/>
      <c r="T72" s="157"/>
      <c r="U72" s="157"/>
      <c r="V72" s="157"/>
      <c r="W72" s="157"/>
      <c r="X72" s="157"/>
      <c r="Y72" s="157"/>
      <c r="Z72" s="157"/>
      <c r="AA72" s="157"/>
      <c r="AB72" s="157"/>
      <c r="AC72" s="157"/>
      <c r="AD72" s="168"/>
      <c r="AE72" s="157"/>
      <c r="AF72" s="168"/>
      <c r="AG72" s="168"/>
      <c r="AH72" s="168"/>
      <c r="AI72" s="168"/>
      <c r="AJ72" s="168"/>
    </row>
    <row r="73" spans="3:36" ht="9.6" customHeight="1">
      <c r="C73" s="156" t="s">
        <v>324</v>
      </c>
      <c r="D73" s="155">
        <v>56.654676258992808</v>
      </c>
      <c r="E73" s="155">
        <v>67.7734375</v>
      </c>
      <c r="F73" s="155">
        <v>60.280373831775705</v>
      </c>
      <c r="G73" s="155">
        <v>72.499999999999986</v>
      </c>
      <c r="H73" s="155">
        <v>58.333333333333336</v>
      </c>
      <c r="I73" s="155">
        <v>62.00787401574803</v>
      </c>
      <c r="J73" s="155">
        <v>56.30252100840336</v>
      </c>
      <c r="K73" s="155">
        <v>74.999999999999986</v>
      </c>
      <c r="L73" s="155">
        <v>55.913978494623656</v>
      </c>
      <c r="M73" s="155">
        <v>64.898989898989896</v>
      </c>
      <c r="N73" s="155">
        <v>59.234234234234236</v>
      </c>
      <c r="O73" s="155">
        <v>74.038461538461533</v>
      </c>
      <c r="P73" s="155">
        <v>60.504201680672274</v>
      </c>
      <c r="Q73" s="155">
        <v>67.025862068965523</v>
      </c>
      <c r="R73" s="155">
        <v>55.846774193548391</v>
      </c>
      <c r="S73" s="155">
        <v>68.958333333333343</v>
      </c>
      <c r="T73" s="155">
        <v>59.328358208955223</v>
      </c>
      <c r="U73" s="155">
        <v>57.783018867924525</v>
      </c>
      <c r="V73" s="155">
        <v>51.851851851851848</v>
      </c>
      <c r="W73" s="155">
        <v>56.294964028776974</v>
      </c>
      <c r="X73" s="155">
        <v>37.878787878787882</v>
      </c>
      <c r="Y73" s="155">
        <v>45.1171875</v>
      </c>
      <c r="Z73" s="155">
        <v>42.481203007518793</v>
      </c>
      <c r="AA73" s="155">
        <v>48.177083333333329</v>
      </c>
      <c r="AB73" s="155">
        <v>58.684210526315795</v>
      </c>
      <c r="AC73" s="155">
        <v>62.980769230769226</v>
      </c>
      <c r="AD73" s="155">
        <v>66.34615384615384</v>
      </c>
      <c r="AE73" s="155">
        <v>68.581081081081081</v>
      </c>
      <c r="AF73" s="155">
        <v>65.384615384615387</v>
      </c>
      <c r="AG73" s="155">
        <v>63.60294117647058</v>
      </c>
      <c r="AH73" s="155">
        <v>60.984848484848477</v>
      </c>
      <c r="AI73" s="155">
        <v>69.852941176470594</v>
      </c>
      <c r="AJ73" s="155">
        <v>65.957446808510639</v>
      </c>
    </row>
    <row r="74" spans="3:36" ht="9.6" customHeight="1">
      <c r="C74" s="156" t="s">
        <v>323</v>
      </c>
      <c r="D74" s="155">
        <v>11.510791366906476</v>
      </c>
      <c r="E74" s="155">
        <v>20.3125</v>
      </c>
      <c r="F74" s="155">
        <v>12.149532710280374</v>
      </c>
      <c r="G74" s="155">
        <v>27.27272727272727</v>
      </c>
      <c r="H74" s="155">
        <v>15.625</v>
      </c>
      <c r="I74" s="155">
        <v>15.748031496062993</v>
      </c>
      <c r="J74" s="155">
        <v>9.2436974789915975</v>
      </c>
      <c r="K74" s="155">
        <v>32.520325203252028</v>
      </c>
      <c r="L74" s="155">
        <v>11.827956989247312</v>
      </c>
      <c r="M74" s="155">
        <v>17.171717171717169</v>
      </c>
      <c r="N74" s="155">
        <v>21.621621621621621</v>
      </c>
      <c r="O74" s="155">
        <v>32.692307692307693</v>
      </c>
      <c r="P74" s="155">
        <v>17.647058823529413</v>
      </c>
      <c r="Q74" s="155">
        <v>22.413793103448278</v>
      </c>
      <c r="R74" s="155">
        <v>13.709677419354838</v>
      </c>
      <c r="S74" s="155">
        <v>24.166666666666668</v>
      </c>
      <c r="T74" s="155">
        <v>17.164179104477611</v>
      </c>
      <c r="U74" s="155">
        <v>13.20754716981132</v>
      </c>
      <c r="V74" s="155">
        <v>11.111111111111111</v>
      </c>
      <c r="W74" s="155">
        <v>15.827338129496402</v>
      </c>
      <c r="X74" s="155">
        <v>3.7878787878787881</v>
      </c>
      <c r="Y74" s="155">
        <v>3.90625</v>
      </c>
      <c r="Z74" s="155">
        <v>2.2556390977443606</v>
      </c>
      <c r="AA74" s="155">
        <v>0</v>
      </c>
      <c r="AB74" s="155">
        <v>6.3157894736842106</v>
      </c>
      <c r="AC74" s="155">
        <v>9.6153846153846168</v>
      </c>
      <c r="AD74" s="155">
        <v>14.102564102564102</v>
      </c>
      <c r="AE74" s="155">
        <v>21.621621621621621</v>
      </c>
      <c r="AF74" s="155">
        <v>18.461538461538463</v>
      </c>
      <c r="AG74" s="155">
        <v>11.76470588235294</v>
      </c>
      <c r="AH74" s="155">
        <v>15.151515151515152</v>
      </c>
      <c r="AI74" s="155">
        <v>33.82352941176471</v>
      </c>
      <c r="AJ74" s="155">
        <v>19.148936170212767</v>
      </c>
    </row>
    <row r="75" spans="3:36" ht="9.6" customHeight="1">
      <c r="C75" s="156" t="s">
        <v>322</v>
      </c>
      <c r="D75" s="155">
        <v>24.46043165467626</v>
      </c>
      <c r="E75" s="155">
        <v>38.28125</v>
      </c>
      <c r="F75" s="155">
        <v>35.514018691588781</v>
      </c>
      <c r="G75" s="155">
        <v>42.727272727272727</v>
      </c>
      <c r="H75" s="155">
        <v>19.791666666666664</v>
      </c>
      <c r="I75" s="155">
        <v>31.496062992125985</v>
      </c>
      <c r="J75" s="155">
        <v>24.369747899159663</v>
      </c>
      <c r="K75" s="155">
        <v>41.463414634146339</v>
      </c>
      <c r="L75" s="155">
        <v>20.43010752688172</v>
      </c>
      <c r="M75" s="155">
        <v>34.343434343434339</v>
      </c>
      <c r="N75" s="155">
        <v>20.72072072072072</v>
      </c>
      <c r="O75" s="155">
        <v>27.403846153846153</v>
      </c>
      <c r="P75" s="155">
        <v>25.210084033613445</v>
      </c>
      <c r="Q75" s="155">
        <v>34.482758620689658</v>
      </c>
      <c r="R75" s="155">
        <v>23.387096774193548</v>
      </c>
      <c r="S75" s="155">
        <v>36.666666666666664</v>
      </c>
      <c r="T75" s="155">
        <v>25.373134328358208</v>
      </c>
      <c r="U75" s="155">
        <v>26.415094339622641</v>
      </c>
      <c r="V75" s="155">
        <v>22.962962962962962</v>
      </c>
      <c r="W75" s="155">
        <v>20.14388489208633</v>
      </c>
      <c r="X75" s="155">
        <v>15.151515151515152</v>
      </c>
      <c r="Y75" s="155">
        <v>24.21875</v>
      </c>
      <c r="Z75" s="155">
        <v>18.045112781954884</v>
      </c>
      <c r="AA75" s="155">
        <v>28.125</v>
      </c>
      <c r="AB75" s="155">
        <v>36.84210526315789</v>
      </c>
      <c r="AC75" s="155">
        <v>44.230769230769226</v>
      </c>
      <c r="AD75" s="155">
        <v>41.025641025641022</v>
      </c>
      <c r="AE75" s="155">
        <v>39.189189189189186</v>
      </c>
      <c r="AF75" s="155">
        <v>30.76923076923077</v>
      </c>
      <c r="AG75" s="155">
        <v>41.17647058823529</v>
      </c>
      <c r="AH75" s="155">
        <v>30.303030303030305</v>
      </c>
      <c r="AI75" s="155">
        <v>17.647058823529413</v>
      </c>
      <c r="AJ75" s="155">
        <v>29.787234042553191</v>
      </c>
    </row>
    <row r="76" spans="3:36" ht="9.6" customHeight="1">
      <c r="C76" s="156" t="s">
        <v>321</v>
      </c>
      <c r="D76" s="155">
        <v>45.323741007194243</v>
      </c>
      <c r="E76" s="155">
        <v>35.15625</v>
      </c>
      <c r="F76" s="155">
        <v>38.31775700934579</v>
      </c>
      <c r="G76" s="155">
        <v>23.636363636363637</v>
      </c>
      <c r="H76" s="155">
        <v>47.916666666666671</v>
      </c>
      <c r="I76" s="155">
        <v>39.370078740157481</v>
      </c>
      <c r="J76" s="155">
        <v>50.420168067226889</v>
      </c>
      <c r="K76" s="155">
        <v>20.325203252032519</v>
      </c>
      <c r="L76" s="155">
        <v>50.537634408602152</v>
      </c>
      <c r="M76" s="155">
        <v>39.393939393939391</v>
      </c>
      <c r="N76" s="155">
        <v>36.036036036036037</v>
      </c>
      <c r="O76" s="155">
        <v>12.5</v>
      </c>
      <c r="P76" s="155">
        <v>40.336134453781511</v>
      </c>
      <c r="Q76" s="155">
        <v>34.482758620689658</v>
      </c>
      <c r="R76" s="155">
        <v>42.741935483870968</v>
      </c>
      <c r="S76" s="155">
        <v>32.5</v>
      </c>
      <c r="T76" s="155">
        <v>38.059701492537314</v>
      </c>
      <c r="U76" s="155">
        <v>42.452830188679243</v>
      </c>
      <c r="V76" s="155">
        <v>37.037037037037038</v>
      </c>
      <c r="W76" s="155">
        <v>43.165467625899282</v>
      </c>
      <c r="X76" s="155">
        <v>31.818181818181817</v>
      </c>
      <c r="Y76" s="155">
        <v>37.5</v>
      </c>
      <c r="Z76" s="155">
        <v>43.609022556390975</v>
      </c>
      <c r="AA76" s="155">
        <v>42.708333333333329</v>
      </c>
      <c r="AB76" s="155">
        <v>45.263157894736842</v>
      </c>
      <c r="AC76" s="155">
        <v>38.461538461538467</v>
      </c>
      <c r="AD76" s="155">
        <v>42.307692307692307</v>
      </c>
      <c r="AE76" s="155">
        <v>32.432432432432435</v>
      </c>
      <c r="AF76" s="155">
        <v>44.61538461538462</v>
      </c>
      <c r="AG76" s="155">
        <v>39.705882352941174</v>
      </c>
      <c r="AH76" s="155">
        <v>42.424242424242422</v>
      </c>
      <c r="AI76" s="155">
        <v>44.117647058823529</v>
      </c>
      <c r="AJ76" s="155">
        <v>46.808510638297875</v>
      </c>
    </row>
    <row r="77" spans="3:36" ht="9.6" customHeight="1">
      <c r="C77" s="156" t="s">
        <v>320</v>
      </c>
      <c r="D77" s="155">
        <v>16.546762589928058</v>
      </c>
      <c r="E77" s="155">
        <v>4.6875</v>
      </c>
      <c r="F77" s="155">
        <v>9.3457943925233646</v>
      </c>
      <c r="G77" s="155">
        <v>5.4545454545454541</v>
      </c>
      <c r="H77" s="155">
        <v>15.625</v>
      </c>
      <c r="I77" s="155">
        <v>11.811023622047244</v>
      </c>
      <c r="J77" s="155">
        <v>14.285714285714285</v>
      </c>
      <c r="K77" s="155">
        <v>4.8780487804878048</v>
      </c>
      <c r="L77" s="155">
        <v>13.978494623655912</v>
      </c>
      <c r="M77" s="155">
        <v>9.0909090909090917</v>
      </c>
      <c r="N77" s="155">
        <v>16.216216216216218</v>
      </c>
      <c r="O77" s="155">
        <v>1.4423076923076923</v>
      </c>
      <c r="P77" s="155">
        <v>15.126050420168067</v>
      </c>
      <c r="Q77" s="155">
        <v>6.0344827586206895</v>
      </c>
      <c r="R77" s="155">
        <v>12.903225806451612</v>
      </c>
      <c r="S77" s="155">
        <v>4.1666666666666661</v>
      </c>
      <c r="T77" s="155">
        <v>16.417910447761194</v>
      </c>
      <c r="U77" s="155">
        <v>14.150943396226415</v>
      </c>
      <c r="V77" s="155">
        <v>20</v>
      </c>
      <c r="W77" s="155">
        <v>15.107913669064748</v>
      </c>
      <c r="X77" s="155">
        <v>27.27272727272727</v>
      </c>
      <c r="Y77" s="155">
        <v>17.1875</v>
      </c>
      <c r="Z77" s="155">
        <v>19.548872180451127</v>
      </c>
      <c r="AA77" s="155">
        <v>22.916666666666664</v>
      </c>
      <c r="AB77" s="155">
        <v>8.4210526315789469</v>
      </c>
      <c r="AC77" s="155">
        <v>3.8461538461538463</v>
      </c>
      <c r="AD77" s="155">
        <v>1.2820512820512819</v>
      </c>
      <c r="AE77" s="155">
        <v>5.4054054054054053</v>
      </c>
      <c r="AF77" s="155">
        <v>6.1538461538461542</v>
      </c>
      <c r="AG77" s="155">
        <v>4.4117647058823533</v>
      </c>
      <c r="AH77" s="155">
        <v>7.5757575757575761</v>
      </c>
      <c r="AI77" s="155">
        <v>2.9411764705882351</v>
      </c>
      <c r="AJ77" s="155">
        <v>4.2553191489361701</v>
      </c>
    </row>
    <row r="78" spans="3:36" ht="9.6" customHeight="1">
      <c r="C78" s="156" t="s">
        <v>319</v>
      </c>
      <c r="D78" s="155">
        <v>2.1582733812949639</v>
      </c>
      <c r="E78" s="155">
        <v>1.5625</v>
      </c>
      <c r="F78" s="155">
        <v>4.6728971962616823</v>
      </c>
      <c r="G78" s="155">
        <v>0.90909090909090906</v>
      </c>
      <c r="H78" s="155">
        <v>1.0416666666666665</v>
      </c>
      <c r="I78" s="155">
        <v>1.5748031496062991</v>
      </c>
      <c r="J78" s="155">
        <v>1.680672268907563</v>
      </c>
      <c r="K78" s="155">
        <v>0.81300813008130091</v>
      </c>
      <c r="L78" s="155">
        <v>3.225806451612903</v>
      </c>
      <c r="M78" s="155">
        <v>0</v>
      </c>
      <c r="N78" s="155">
        <v>5.4054054054054053</v>
      </c>
      <c r="O78" s="155">
        <v>0</v>
      </c>
      <c r="P78" s="155">
        <v>1.680672268907563</v>
      </c>
      <c r="Q78" s="155">
        <v>2.5862068965517242</v>
      </c>
      <c r="R78" s="155">
        <v>7.2580645161290329</v>
      </c>
      <c r="S78" s="155">
        <v>2.5</v>
      </c>
      <c r="T78" s="155">
        <v>2.9850746268656714</v>
      </c>
      <c r="U78" s="155">
        <v>3.7735849056603774</v>
      </c>
      <c r="V78" s="155">
        <v>8.8888888888888893</v>
      </c>
      <c r="W78" s="155">
        <v>5.755395683453238</v>
      </c>
      <c r="X78" s="155">
        <v>21.969696969696969</v>
      </c>
      <c r="Y78" s="155">
        <v>17.1875</v>
      </c>
      <c r="Z78" s="155">
        <v>16.541353383458645</v>
      </c>
      <c r="AA78" s="155">
        <v>6.25</v>
      </c>
      <c r="AB78" s="155">
        <v>3.1578947368421053</v>
      </c>
      <c r="AC78" s="155">
        <v>3.8461538461538463</v>
      </c>
      <c r="AD78" s="155">
        <v>1.2820512820512819</v>
      </c>
      <c r="AE78" s="155">
        <v>1.3513513513513513</v>
      </c>
      <c r="AF78" s="155">
        <v>0</v>
      </c>
      <c r="AG78" s="155">
        <v>2.9411764705882351</v>
      </c>
      <c r="AH78" s="155">
        <v>4.5454545454545459</v>
      </c>
      <c r="AI78" s="155">
        <v>1.4705882352941175</v>
      </c>
      <c r="AJ78" s="155">
        <v>0</v>
      </c>
    </row>
    <row r="79" spans="3:36">
      <c r="AD79" s="217"/>
      <c r="AF79" s="217"/>
      <c r="AG79" s="217"/>
      <c r="AH79" s="289"/>
      <c r="AI79" s="217"/>
      <c r="AJ79" s="217"/>
    </row>
  </sheetData>
  <mergeCells count="10">
    <mergeCell ref="A3:A6"/>
    <mergeCell ref="C3:AJ3"/>
    <mergeCell ref="D5:G5"/>
    <mergeCell ref="H5:K5"/>
    <mergeCell ref="L5:O5"/>
    <mergeCell ref="P5:S5"/>
    <mergeCell ref="T5:W5"/>
    <mergeCell ref="X5:AA5"/>
    <mergeCell ref="AB5:AE5"/>
    <mergeCell ref="AF5:AI5"/>
  </mergeCells>
  <phoneticPr fontId="4"/>
  <printOptions horizontalCentered="1" verticalCentered="1"/>
  <pageMargins left="0.39370078740157483" right="0.39370078740157483" top="0.39370078740157483" bottom="0.39370078740157483" header="0.31496062992125984" footer="0.31496062992125984"/>
  <pageSetup paperSize="9" firstPageNumber="7" orientation="portrait" useFirstPageNumber="1"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F2D2E-93EA-4A3A-A0EF-639C19B6A716}">
  <dimension ref="A1:X1004"/>
  <sheetViews>
    <sheetView workbookViewId="0"/>
  </sheetViews>
  <sheetFormatPr defaultColWidth="14.44140625" defaultRowHeight="15" customHeight="1"/>
  <cols>
    <col min="1" max="1" width="16.6640625" style="187" customWidth="1"/>
    <col min="2" max="2" width="8.44140625" style="187" bestFit="1" customWidth="1"/>
    <col min="3" max="3" width="9.6640625" style="187" bestFit="1" customWidth="1"/>
    <col min="4" max="4" width="10.33203125" style="187" customWidth="1"/>
    <col min="5" max="5" width="16.6640625" style="187" customWidth="1"/>
    <col min="6" max="6" width="8.44140625" style="187" bestFit="1" customWidth="1"/>
    <col min="7" max="7" width="9.6640625" style="187" bestFit="1" customWidth="1"/>
    <col min="8" max="8" width="7.33203125" style="187" customWidth="1"/>
    <col min="9" max="9" width="1.44140625" style="187" customWidth="1"/>
    <col min="10" max="10" width="2.33203125" style="187" customWidth="1"/>
    <col min="11" max="11" width="26.5546875" style="187" customWidth="1"/>
    <col min="12" max="12" width="10.109375" style="187" customWidth="1"/>
    <col min="13" max="14" width="9.6640625" style="187" customWidth="1"/>
    <col min="15" max="15" width="1.88671875" style="187" customWidth="1"/>
    <col min="16" max="16" width="9.109375" style="187" customWidth="1"/>
    <col min="17" max="17" width="10.109375" style="187" customWidth="1"/>
    <col min="18" max="19" width="9.109375" style="187" customWidth="1"/>
    <col min="20" max="20" width="3" style="187" customWidth="1"/>
    <col min="21" max="23" width="5.5546875" style="187" customWidth="1"/>
    <col min="24" max="24" width="5.33203125" style="187" customWidth="1"/>
    <col min="25" max="16384" width="14.44140625" style="187"/>
  </cols>
  <sheetData>
    <row r="1" spans="1:24" ht="12">
      <c r="A1" s="186" t="s">
        <v>367</v>
      </c>
      <c r="T1" s="186"/>
    </row>
    <row r="2" spans="1:24" ht="12" customHeight="1">
      <c r="A2" s="186"/>
      <c r="T2" s="186"/>
    </row>
    <row r="3" spans="1:24" ht="14.4">
      <c r="A3" s="307" t="s">
        <v>368</v>
      </c>
      <c r="B3" s="307"/>
      <c r="C3" s="307"/>
      <c r="D3" s="307"/>
      <c r="E3" s="307"/>
      <c r="F3" s="307"/>
      <c r="G3" s="307"/>
      <c r="H3" s="307"/>
      <c r="T3" s="186"/>
    </row>
    <row r="4" spans="1:24" ht="12" customHeight="1">
      <c r="A4" s="186"/>
      <c r="B4" s="186"/>
      <c r="C4" s="186"/>
      <c r="T4" s="186"/>
    </row>
    <row r="5" spans="1:24" ht="12" customHeight="1">
      <c r="A5" s="187" t="s">
        <v>262</v>
      </c>
      <c r="B5" s="186"/>
      <c r="C5" s="186"/>
      <c r="E5" s="186" t="s">
        <v>258</v>
      </c>
      <c r="F5" s="186"/>
      <c r="G5" s="188"/>
      <c r="K5" s="187" t="s">
        <v>310</v>
      </c>
      <c r="L5" s="189"/>
      <c r="M5" s="189"/>
      <c r="N5" s="189"/>
      <c r="O5" s="186"/>
      <c r="P5" s="187" t="s">
        <v>369</v>
      </c>
      <c r="Q5" s="189"/>
      <c r="R5" s="189"/>
      <c r="S5" s="186"/>
      <c r="T5" s="186"/>
      <c r="U5" s="112" t="s">
        <v>282</v>
      </c>
    </row>
    <row r="6" spans="1:24" ht="12" customHeight="1">
      <c r="A6" s="190"/>
      <c r="B6" s="191" t="s">
        <v>255</v>
      </c>
      <c r="C6" s="192" t="s">
        <v>370</v>
      </c>
      <c r="D6" s="193"/>
      <c r="E6" s="194"/>
      <c r="F6" s="194" t="s">
        <v>255</v>
      </c>
      <c r="G6" s="192" t="s">
        <v>254</v>
      </c>
      <c r="K6" s="195"/>
      <c r="L6" s="195" t="s">
        <v>255</v>
      </c>
      <c r="M6" s="194" t="s">
        <v>254</v>
      </c>
      <c r="N6" s="195" t="s">
        <v>253</v>
      </c>
      <c r="O6" s="186"/>
      <c r="P6" s="195"/>
      <c r="Q6" s="195" t="s">
        <v>255</v>
      </c>
      <c r="R6" s="194" t="s">
        <v>254</v>
      </c>
      <c r="S6" s="195" t="s">
        <v>253</v>
      </c>
      <c r="T6" s="186"/>
      <c r="U6" s="145"/>
      <c r="V6" s="145" t="s">
        <v>294</v>
      </c>
      <c r="W6" s="145" t="s">
        <v>293</v>
      </c>
      <c r="X6" s="103" t="s">
        <v>299</v>
      </c>
    </row>
    <row r="7" spans="1:24" ht="12" customHeight="1">
      <c r="A7" s="196" t="s">
        <v>257</v>
      </c>
      <c r="B7" s="197">
        <v>944714.5</v>
      </c>
      <c r="C7" s="198">
        <v>0.37041014119852833</v>
      </c>
      <c r="D7" s="193"/>
      <c r="E7" s="190" t="s">
        <v>257</v>
      </c>
      <c r="F7" s="197">
        <v>812063.5</v>
      </c>
      <c r="G7" s="198">
        <v>0.36408528393894191</v>
      </c>
      <c r="K7" s="199" t="s">
        <v>257</v>
      </c>
      <c r="L7" s="197">
        <v>944714.5</v>
      </c>
      <c r="M7" s="200">
        <v>0.37041014119852833</v>
      </c>
      <c r="N7" s="200">
        <v>1.0000000000000002</v>
      </c>
      <c r="O7" s="186"/>
      <c r="P7" s="201" t="s">
        <v>261</v>
      </c>
      <c r="Q7" s="202">
        <v>832104.75</v>
      </c>
      <c r="R7" s="200">
        <v>0.41250169750466803</v>
      </c>
      <c r="S7" s="203">
        <v>1</v>
      </c>
      <c r="T7" s="186"/>
      <c r="U7" s="204" t="s">
        <v>289</v>
      </c>
      <c r="V7" s="205">
        <v>145.93357499999999</v>
      </c>
      <c r="W7" s="119">
        <v>0.19707931450780203</v>
      </c>
      <c r="X7" s="206" t="s">
        <v>371</v>
      </c>
    </row>
    <row r="8" spans="1:24" ht="12" customHeight="1">
      <c r="A8" s="207" t="s">
        <v>14</v>
      </c>
      <c r="B8" s="197">
        <v>162080.25</v>
      </c>
      <c r="C8" s="198">
        <v>0.16608481225077831</v>
      </c>
      <c r="D8" s="193"/>
      <c r="E8" s="207" t="s">
        <v>64</v>
      </c>
      <c r="F8" s="197">
        <v>179682.25</v>
      </c>
      <c r="G8" s="198">
        <v>0.63877121059423869</v>
      </c>
      <c r="K8" s="196" t="s">
        <v>12</v>
      </c>
      <c r="L8" s="197">
        <v>76803.5</v>
      </c>
      <c r="M8" s="200">
        <v>0.46842691419749261</v>
      </c>
      <c r="N8" s="200">
        <v>8.1298106464969044E-2</v>
      </c>
      <c r="O8" s="186"/>
      <c r="P8" s="201" t="s">
        <v>13</v>
      </c>
      <c r="Q8" s="202">
        <v>26780.25</v>
      </c>
      <c r="R8" s="200">
        <v>0.3846899600573932</v>
      </c>
      <c r="S8" s="203">
        <v>3.218374850041416E-2</v>
      </c>
      <c r="T8" s="186"/>
      <c r="U8" s="208" t="s">
        <v>288</v>
      </c>
      <c r="V8" s="205">
        <v>164.58605</v>
      </c>
      <c r="W8" s="119">
        <v>0.18652110245515696</v>
      </c>
      <c r="X8" s="119">
        <f>V8/V7-1</f>
        <v>0.12781482945237244</v>
      </c>
    </row>
    <row r="9" spans="1:24" ht="13.5" customHeight="1">
      <c r="A9" s="207" t="s">
        <v>21</v>
      </c>
      <c r="B9" s="197">
        <v>123572.5</v>
      </c>
      <c r="C9" s="209">
        <v>0.41568715058198147</v>
      </c>
      <c r="D9" s="193"/>
      <c r="E9" s="207" t="s">
        <v>66</v>
      </c>
      <c r="F9" s="197">
        <v>585087.25</v>
      </c>
      <c r="G9" s="198">
        <v>0.2998010601240515</v>
      </c>
      <c r="K9" s="196" t="s">
        <v>15</v>
      </c>
      <c r="L9" s="197">
        <v>95356.25</v>
      </c>
      <c r="M9" s="200">
        <v>0.40613364398469365</v>
      </c>
      <c r="N9" s="200">
        <v>0.10093657925225029</v>
      </c>
      <c r="O9" s="186"/>
      <c r="P9" s="201" t="s">
        <v>16</v>
      </c>
      <c r="Q9" s="202">
        <v>2807.5</v>
      </c>
      <c r="R9" s="200">
        <v>0.53457228751024877</v>
      </c>
      <c r="S9" s="203">
        <v>3.3739742502371245E-3</v>
      </c>
      <c r="T9" s="186"/>
      <c r="U9" s="208" t="s">
        <v>287</v>
      </c>
      <c r="V9" s="205">
        <v>148.58313999999999</v>
      </c>
      <c r="W9" s="119">
        <v>-5.5818424591540405E-2</v>
      </c>
      <c r="X9" s="119">
        <f t="shared" ref="X9:X27" si="0">V9/V8-1</f>
        <v>-9.7231265954800028E-2</v>
      </c>
    </row>
    <row r="10" spans="1:24" ht="12" customHeight="1">
      <c r="A10" s="207" t="s">
        <v>15</v>
      </c>
      <c r="B10" s="197">
        <v>95356.25</v>
      </c>
      <c r="C10" s="209">
        <v>0.40613364398469365</v>
      </c>
      <c r="D10" s="193"/>
      <c r="E10" s="207" t="s">
        <v>68</v>
      </c>
      <c r="F10" s="197">
        <v>47294</v>
      </c>
      <c r="G10" s="198">
        <v>0.33084764363651709</v>
      </c>
      <c r="K10" s="196" t="s">
        <v>17</v>
      </c>
      <c r="L10" s="197">
        <v>51216.25</v>
      </c>
      <c r="M10" s="200">
        <v>0.26110348478599432</v>
      </c>
      <c r="N10" s="200">
        <v>5.4213468725207457E-2</v>
      </c>
      <c r="O10" s="186"/>
      <c r="P10" s="201" t="s">
        <v>18</v>
      </c>
      <c r="Q10" s="202">
        <v>4307.25</v>
      </c>
      <c r="R10" s="200">
        <v>0.81702172537439366</v>
      </c>
      <c r="S10" s="203">
        <v>5.1763314654795561E-3</v>
      </c>
      <c r="T10" s="186"/>
      <c r="U10" s="208" t="s">
        <v>278</v>
      </c>
      <c r="V10" s="205">
        <v>99.412350000000004</v>
      </c>
      <c r="W10" s="119">
        <v>-0.37403007178869785</v>
      </c>
      <c r="X10" s="119">
        <f t="shared" si="0"/>
        <v>-0.3309311540999873</v>
      </c>
    </row>
    <row r="11" spans="1:24" ht="12" customHeight="1">
      <c r="A11" s="207" t="s">
        <v>12</v>
      </c>
      <c r="B11" s="197">
        <v>76803.5</v>
      </c>
      <c r="C11" s="209">
        <v>0.46842691419749261</v>
      </c>
      <c r="D11" s="193"/>
      <c r="E11" s="193"/>
      <c r="F11" s="193"/>
      <c r="G11" s="193"/>
      <c r="K11" s="196" t="s">
        <v>19</v>
      </c>
      <c r="L11" s="197">
        <v>13170.75</v>
      </c>
      <c r="M11" s="200">
        <v>0.19324590609499226</v>
      </c>
      <c r="N11" s="200">
        <v>1.3941513547214528E-2</v>
      </c>
      <c r="O11" s="186"/>
      <c r="P11" s="201" t="s">
        <v>20</v>
      </c>
      <c r="Q11" s="202">
        <v>11317</v>
      </c>
      <c r="R11" s="200">
        <v>0.51352435721689127</v>
      </c>
      <c r="S11" s="203">
        <v>1.3600451145123255E-2</v>
      </c>
      <c r="T11" s="186"/>
      <c r="U11" s="208" t="s">
        <v>277</v>
      </c>
      <c r="V11" s="205">
        <v>62.632824999999997</v>
      </c>
      <c r="W11" s="119">
        <v>-0.57840430906154261</v>
      </c>
      <c r="X11" s="119">
        <f t="shared" si="0"/>
        <v>-0.36996937503237781</v>
      </c>
    </row>
    <row r="12" spans="1:24" ht="12" customHeight="1">
      <c r="A12" s="210" t="s">
        <v>29</v>
      </c>
      <c r="B12" s="197">
        <v>76498.75</v>
      </c>
      <c r="C12" s="209">
        <v>1.0513860490061342</v>
      </c>
      <c r="D12" s="193"/>
      <c r="E12" s="193"/>
      <c r="F12" s="193"/>
      <c r="G12" s="193"/>
      <c r="K12" s="196" t="s">
        <v>22</v>
      </c>
      <c r="L12" s="197">
        <v>70319.5</v>
      </c>
      <c r="M12" s="200">
        <v>0.25366255877699295</v>
      </c>
      <c r="N12" s="200">
        <v>7.4434657243008337E-2</v>
      </c>
      <c r="O12" s="186"/>
      <c r="P12" s="201" t="s">
        <v>23</v>
      </c>
      <c r="Q12" s="202">
        <v>2656</v>
      </c>
      <c r="R12" s="200">
        <v>0.59543474996245682</v>
      </c>
      <c r="S12" s="203">
        <v>3.1919058267603929E-3</v>
      </c>
      <c r="T12" s="186"/>
      <c r="U12" s="146" t="s">
        <v>245</v>
      </c>
      <c r="V12" s="205">
        <v>64.720780000000005</v>
      </c>
      <c r="W12" s="119">
        <v>-0.58213837399746615</v>
      </c>
      <c r="X12" s="119">
        <f t="shared" si="0"/>
        <v>3.3336433411713662E-2</v>
      </c>
    </row>
    <row r="13" spans="1:24" ht="12" customHeight="1">
      <c r="A13" s="211"/>
      <c r="B13" s="186"/>
      <c r="C13" s="186"/>
      <c r="K13" s="196" t="s">
        <v>25</v>
      </c>
      <c r="L13" s="197">
        <v>24340.75</v>
      </c>
      <c r="M13" s="200">
        <v>0.26373241264731839</v>
      </c>
      <c r="N13" s="200">
        <v>2.5765191494361524E-2</v>
      </c>
      <c r="O13" s="186"/>
      <c r="P13" s="201" t="s">
        <v>26</v>
      </c>
      <c r="Q13" s="202">
        <v>3499.5</v>
      </c>
      <c r="R13" s="200">
        <v>0.63299113392440498</v>
      </c>
      <c r="S13" s="203">
        <v>4.205600316546685E-3</v>
      </c>
      <c r="T13" s="186"/>
      <c r="U13" s="146" t="s">
        <v>276</v>
      </c>
      <c r="V13" s="205">
        <v>73.316599999999994</v>
      </c>
      <c r="W13" s="119">
        <v>-0.5196407385558206</v>
      </c>
      <c r="X13" s="119">
        <f t="shared" si="0"/>
        <v>0.13281391231687856</v>
      </c>
    </row>
    <row r="14" spans="1:24" ht="12" customHeight="1">
      <c r="A14" s="186"/>
      <c r="B14" s="186"/>
      <c r="C14" s="186"/>
      <c r="K14" s="196" t="s">
        <v>14</v>
      </c>
      <c r="L14" s="197">
        <v>162080.25</v>
      </c>
      <c r="M14" s="200">
        <v>0.16608481225077831</v>
      </c>
      <c r="N14" s="200">
        <v>0.17156532476213712</v>
      </c>
      <c r="O14" s="186"/>
      <c r="P14" s="201" t="s">
        <v>28</v>
      </c>
      <c r="Q14" s="202">
        <v>6343</v>
      </c>
      <c r="R14" s="200">
        <v>0.55000305455434062</v>
      </c>
      <c r="S14" s="203">
        <v>7.6228383505802608E-3</v>
      </c>
      <c r="T14" s="186"/>
      <c r="U14" s="146" t="s">
        <v>275</v>
      </c>
      <c r="V14" s="205">
        <v>70.727500000000006</v>
      </c>
      <c r="W14" s="119">
        <v>-0.46782846200438666</v>
      </c>
      <c r="X14" s="119">
        <f t="shared" si="0"/>
        <v>-3.5313967096128107E-2</v>
      </c>
    </row>
    <row r="15" spans="1:24" ht="12" customHeight="1">
      <c r="A15" s="186"/>
      <c r="B15" s="186"/>
      <c r="C15" s="186"/>
      <c r="K15" s="196" t="s">
        <v>30</v>
      </c>
      <c r="L15" s="197">
        <v>23535.75</v>
      </c>
      <c r="M15" s="200">
        <v>0.4790730557737628</v>
      </c>
      <c r="N15" s="200">
        <v>2.4913082206317359E-2</v>
      </c>
      <c r="O15" s="186"/>
      <c r="P15" s="201" t="s">
        <v>31</v>
      </c>
      <c r="Q15" s="202">
        <v>16004.5</v>
      </c>
      <c r="R15" s="200">
        <v>0.57068550959320863</v>
      </c>
      <c r="S15" s="203">
        <v>1.9233756326952827E-2</v>
      </c>
      <c r="T15" s="186"/>
      <c r="U15" s="146" t="s">
        <v>274</v>
      </c>
      <c r="V15" s="205">
        <v>68.936599999999999</v>
      </c>
      <c r="W15" s="119">
        <v>-0.55544731386491897</v>
      </c>
      <c r="X15" s="119">
        <f t="shared" si="0"/>
        <v>-2.5321126860132326E-2</v>
      </c>
    </row>
    <row r="16" spans="1:24" ht="12" customHeight="1">
      <c r="A16" s="186"/>
      <c r="B16" s="186"/>
      <c r="C16" s="186"/>
      <c r="K16" s="196" t="s">
        <v>32</v>
      </c>
      <c r="L16" s="197">
        <v>6462.25</v>
      </c>
      <c r="M16" s="200">
        <v>0.81791968492861655</v>
      </c>
      <c r="N16" s="200">
        <v>6.8404263933706955E-3</v>
      </c>
      <c r="O16" s="186"/>
      <c r="P16" s="201" t="s">
        <v>33</v>
      </c>
      <c r="Q16" s="202">
        <v>9955.25</v>
      </c>
      <c r="R16" s="200">
        <v>0.53980897877112244</v>
      </c>
      <c r="S16" s="203">
        <v>1.1963938434433885E-2</v>
      </c>
      <c r="T16" s="186"/>
      <c r="U16" s="146" t="s">
        <v>273</v>
      </c>
      <c r="V16" s="205">
        <v>76.791799999999995</v>
      </c>
      <c r="W16" s="119">
        <v>-0.48935331918596969</v>
      </c>
      <c r="X16" s="119">
        <f t="shared" si="0"/>
        <v>0.11394817847123284</v>
      </c>
    </row>
    <row r="17" spans="1:24" ht="12" customHeight="1">
      <c r="A17" s="186"/>
      <c r="B17" s="186"/>
      <c r="C17" s="186"/>
      <c r="K17" s="196" t="s">
        <v>35</v>
      </c>
      <c r="L17" s="197">
        <v>41593.5</v>
      </c>
      <c r="M17" s="200">
        <v>0.57573518965762172</v>
      </c>
      <c r="N17" s="200">
        <v>4.4027587170515539E-2</v>
      </c>
      <c r="O17" s="186"/>
      <c r="P17" s="201" t="s">
        <v>36</v>
      </c>
      <c r="Q17" s="202">
        <v>12289.75</v>
      </c>
      <c r="R17" s="200">
        <v>0.49324139606937822</v>
      </c>
      <c r="S17" s="203">
        <v>1.4769474636456528E-2</v>
      </c>
      <c r="T17" s="186"/>
      <c r="U17" s="146" t="s">
        <v>272</v>
      </c>
      <c r="V17" s="205">
        <v>86.370360000000005</v>
      </c>
      <c r="W17" s="119">
        <v>-0.44245865863032408</v>
      </c>
      <c r="X17" s="119">
        <f t="shared" si="0"/>
        <v>0.12473415130261323</v>
      </c>
    </row>
    <row r="18" spans="1:24" ht="12" customHeight="1">
      <c r="A18" s="186"/>
      <c r="B18" s="186"/>
      <c r="C18" s="186"/>
      <c r="K18" s="196" t="s">
        <v>37</v>
      </c>
      <c r="L18" s="197">
        <v>35948.5</v>
      </c>
      <c r="M18" s="200">
        <v>0.20139695377185873</v>
      </c>
      <c r="N18" s="200">
        <v>3.8052236945659242E-2</v>
      </c>
      <c r="O18" s="186"/>
      <c r="P18" s="201" t="s">
        <v>38</v>
      </c>
      <c r="Q18" s="202">
        <v>57277.75</v>
      </c>
      <c r="R18" s="200">
        <v>0.31432783763007843</v>
      </c>
      <c r="S18" s="203">
        <v>6.883478312075493E-2</v>
      </c>
      <c r="T18" s="186"/>
      <c r="U18" s="146" t="s">
        <v>271</v>
      </c>
      <c r="V18" s="205">
        <v>81.118724999999998</v>
      </c>
      <c r="W18" s="119">
        <v>-0.43381637214930224</v>
      </c>
      <c r="X18" s="119">
        <f t="shared" si="0"/>
        <v>-6.0803671537319137E-2</v>
      </c>
    </row>
    <row r="19" spans="1:24" ht="12" customHeight="1">
      <c r="A19" s="186"/>
      <c r="B19" s="186"/>
      <c r="C19" s="186"/>
      <c r="K19" s="196" t="s">
        <v>39</v>
      </c>
      <c r="L19" s="197">
        <v>700.5</v>
      </c>
      <c r="M19" s="200">
        <v>0.58305084745762703</v>
      </c>
      <c r="N19" s="200">
        <v>7.4149385872663111E-4</v>
      </c>
      <c r="O19" s="186"/>
      <c r="P19" s="201" t="s">
        <v>40</v>
      </c>
      <c r="Q19" s="202">
        <v>49106.25</v>
      </c>
      <c r="R19" s="200">
        <v>0.36007671961335541</v>
      </c>
      <c r="S19" s="203">
        <v>5.901450508484659E-2</v>
      </c>
      <c r="T19" s="186"/>
      <c r="U19" s="204" t="s">
        <v>372</v>
      </c>
      <c r="V19" s="205">
        <v>84.836200000000005</v>
      </c>
      <c r="W19" s="119">
        <v>-0.41899999999999998</v>
      </c>
      <c r="X19" s="119">
        <f t="shared" si="0"/>
        <v>4.5827581732824418E-2</v>
      </c>
    </row>
    <row r="20" spans="1:24" ht="12" customHeight="1">
      <c r="A20" s="186"/>
      <c r="B20" s="186"/>
      <c r="C20" s="186"/>
      <c r="K20" s="196" t="s">
        <v>42</v>
      </c>
      <c r="L20" s="197">
        <v>9507</v>
      </c>
      <c r="M20" s="200">
        <v>0.66199029762685191</v>
      </c>
      <c r="N20" s="200">
        <v>1.0063357765758861E-2</v>
      </c>
      <c r="O20" s="186"/>
      <c r="P20" s="201" t="s">
        <v>43</v>
      </c>
      <c r="Q20" s="202">
        <v>142059.5</v>
      </c>
      <c r="R20" s="200">
        <v>0.33492298042384849</v>
      </c>
      <c r="S20" s="203">
        <v>0.17072309706199851</v>
      </c>
      <c r="T20" s="186"/>
      <c r="U20" s="208" t="s">
        <v>288</v>
      </c>
      <c r="V20" s="205">
        <v>88.342100000000002</v>
      </c>
      <c r="W20" s="119">
        <v>-0.46300000000000002</v>
      </c>
      <c r="X20" s="119">
        <f t="shared" si="0"/>
        <v>4.1325519059080884E-2</v>
      </c>
    </row>
    <row r="21" spans="1:24" ht="12" customHeight="1">
      <c r="A21" s="186"/>
      <c r="B21" s="186"/>
      <c r="C21" s="186"/>
      <c r="K21" s="196" t="s">
        <v>44</v>
      </c>
      <c r="L21" s="197">
        <v>7884.5</v>
      </c>
      <c r="M21" s="200">
        <v>0.77548837471147891</v>
      </c>
      <c r="N21" s="200">
        <v>8.3459076789866148E-3</v>
      </c>
      <c r="O21" s="186"/>
      <c r="P21" s="201" t="s">
        <v>45</v>
      </c>
      <c r="Q21" s="202">
        <v>72398.75</v>
      </c>
      <c r="R21" s="200">
        <v>0.3589437971309648</v>
      </c>
      <c r="S21" s="203">
        <v>8.7006774087036512E-2</v>
      </c>
      <c r="T21" s="186"/>
      <c r="U21" s="208" t="s">
        <v>287</v>
      </c>
      <c r="V21" s="205">
        <v>88.698599999999999</v>
      </c>
      <c r="W21" s="119">
        <v>-0.40300000000000002</v>
      </c>
      <c r="X21" s="119">
        <f t="shared" si="0"/>
        <v>4.0354485573694809E-3</v>
      </c>
    </row>
    <row r="22" spans="1:24" ht="12" customHeight="1">
      <c r="A22" s="186"/>
      <c r="B22" s="186"/>
      <c r="C22" s="186"/>
      <c r="K22" s="196" t="s">
        <v>27</v>
      </c>
      <c r="L22" s="197">
        <v>72433.5</v>
      </c>
      <c r="M22" s="200">
        <v>0.4684053681479079</v>
      </c>
      <c r="N22" s="200">
        <v>7.6672370329872147E-2</v>
      </c>
      <c r="O22" s="186"/>
      <c r="P22" s="201" t="s">
        <v>46</v>
      </c>
      <c r="Q22" s="202">
        <v>8632.75</v>
      </c>
      <c r="R22" s="200">
        <v>0.4757468267874696</v>
      </c>
      <c r="S22" s="203">
        <v>1.037459526580037E-2</v>
      </c>
      <c r="T22" s="186"/>
      <c r="U22" s="208" t="s">
        <v>278</v>
      </c>
      <c r="V22" s="205">
        <v>86.123699999999999</v>
      </c>
      <c r="W22" s="119">
        <v>-0.13367177216915205</v>
      </c>
      <c r="X22" s="119">
        <f t="shared" si="0"/>
        <v>-2.9029770481157513E-2</v>
      </c>
    </row>
    <row r="23" spans="1:24" ht="12" customHeight="1">
      <c r="A23" s="186"/>
      <c r="B23" s="186"/>
      <c r="C23" s="186"/>
      <c r="K23" s="196" t="s">
        <v>47</v>
      </c>
      <c r="L23" s="197">
        <v>24672</v>
      </c>
      <c r="M23" s="200">
        <v>0.17846267747752043</v>
      </c>
      <c r="N23" s="200">
        <v>2.6115826527485286E-2</v>
      </c>
      <c r="O23" s="186"/>
      <c r="P23" s="201" t="s">
        <v>48</v>
      </c>
      <c r="Q23" s="202">
        <v>5795.75</v>
      </c>
      <c r="R23" s="200">
        <v>0.36162339950663691</v>
      </c>
      <c r="S23" s="203">
        <v>6.9651687482855974E-3</v>
      </c>
      <c r="T23" s="186"/>
      <c r="U23" s="208" t="s">
        <v>277</v>
      </c>
      <c r="V23" s="205">
        <v>80.461399999999998</v>
      </c>
      <c r="W23" s="119">
        <v>0.28465161838061698</v>
      </c>
      <c r="X23" s="119">
        <f t="shared" si="0"/>
        <v>-6.5746130275406212E-2</v>
      </c>
    </row>
    <row r="24" spans="1:24" ht="12" customHeight="1">
      <c r="A24" s="186"/>
      <c r="B24" s="186"/>
      <c r="C24" s="186"/>
      <c r="K24" s="196" t="s">
        <v>29</v>
      </c>
      <c r="L24" s="197">
        <v>76498.75</v>
      </c>
      <c r="M24" s="200">
        <v>1.0513860490061342</v>
      </c>
      <c r="N24" s="200">
        <v>8.0975522234495181E-2</v>
      </c>
      <c r="O24" s="186"/>
      <c r="P24" s="201" t="s">
        <v>49</v>
      </c>
      <c r="Q24" s="202">
        <v>6237.25</v>
      </c>
      <c r="R24" s="200">
        <v>0.47714624037892239</v>
      </c>
      <c r="S24" s="203">
        <v>7.4957509856781856E-3</v>
      </c>
      <c r="T24" s="186"/>
      <c r="U24" s="146" t="s">
        <v>245</v>
      </c>
      <c r="V24" s="205">
        <v>83.302475000000001</v>
      </c>
      <c r="W24" s="119">
        <v>0.28710554786268028</v>
      </c>
      <c r="X24" s="119">
        <f t="shared" si="0"/>
        <v>3.5309788296002953E-2</v>
      </c>
    </row>
    <row r="25" spans="1:24" ht="12" customHeight="1">
      <c r="A25" s="186"/>
      <c r="B25" s="186"/>
      <c r="C25" s="186"/>
      <c r="K25" s="196" t="s">
        <v>50</v>
      </c>
      <c r="L25" s="197">
        <v>14364</v>
      </c>
      <c r="M25" s="200">
        <v>0.33475816568322259</v>
      </c>
      <c r="N25" s="200">
        <v>1.5204593557101114E-2</v>
      </c>
      <c r="O25" s="186"/>
      <c r="P25" s="201" t="s">
        <v>51</v>
      </c>
      <c r="Q25" s="202">
        <v>4333.25</v>
      </c>
      <c r="R25" s="200">
        <v>0.37454401268834259</v>
      </c>
      <c r="S25" s="203">
        <v>5.2075775315547712E-3</v>
      </c>
      <c r="T25" s="186"/>
      <c r="U25" s="146" t="s">
        <v>276</v>
      </c>
      <c r="V25" s="205">
        <v>86.104550000000003</v>
      </c>
      <c r="W25" s="119">
        <v>0.17442093604995312</v>
      </c>
      <c r="X25" s="119">
        <f t="shared" si="0"/>
        <v>3.3637355912894629E-2</v>
      </c>
    </row>
    <row r="26" spans="1:24" ht="12" customHeight="1">
      <c r="A26" s="186"/>
      <c r="B26" s="186"/>
      <c r="C26" s="186"/>
      <c r="K26" s="196" t="s">
        <v>52</v>
      </c>
      <c r="L26" s="197">
        <v>12830.75</v>
      </c>
      <c r="M26" s="200">
        <v>0.27497888408605364</v>
      </c>
      <c r="N26" s="200">
        <v>1.3581616456612024E-2</v>
      </c>
      <c r="O26" s="186"/>
      <c r="P26" s="201" t="s">
        <v>53</v>
      </c>
      <c r="Q26" s="202">
        <v>6240.75</v>
      </c>
      <c r="R26" s="200">
        <v>1.182652793564746</v>
      </c>
      <c r="S26" s="203">
        <v>7.4999571868806184E-3</v>
      </c>
      <c r="T26" s="186"/>
      <c r="U26" s="146" t="s">
        <v>275</v>
      </c>
      <c r="V26" s="205">
        <v>92.137640000000005</v>
      </c>
      <c r="W26" s="119">
        <v>0.30271382571917616</v>
      </c>
      <c r="X26" s="119">
        <f t="shared" si="0"/>
        <v>7.0067028978143542E-2</v>
      </c>
    </row>
    <row r="27" spans="1:24" ht="12" customHeight="1">
      <c r="A27" s="186"/>
      <c r="B27" s="186"/>
      <c r="C27" s="186"/>
      <c r="K27" s="196" t="s">
        <v>21</v>
      </c>
      <c r="L27" s="197">
        <v>123572.5</v>
      </c>
      <c r="M27" s="200">
        <v>0.41568715058198147</v>
      </c>
      <c r="N27" s="200">
        <v>0.130804068319053</v>
      </c>
      <c r="O27" s="186"/>
      <c r="P27" s="201" t="s">
        <v>54</v>
      </c>
      <c r="Q27" s="202">
        <v>8508</v>
      </c>
      <c r="R27" s="200">
        <v>0.57789317507418403</v>
      </c>
      <c r="S27" s="203">
        <v>1.0224674237227945E-2</v>
      </c>
      <c r="T27" s="186"/>
      <c r="U27" s="146" t="s">
        <v>274</v>
      </c>
      <c r="V27" s="212">
        <v>94.471450000000004</v>
      </c>
      <c r="W27" s="119">
        <v>0.370410141198528</v>
      </c>
      <c r="X27" s="119">
        <f t="shared" si="0"/>
        <v>2.5329604708781428E-2</v>
      </c>
    </row>
    <row r="28" spans="1:24" ht="12" customHeight="1">
      <c r="A28" s="186"/>
      <c r="B28" s="186"/>
      <c r="C28" s="186"/>
      <c r="K28" s="196" t="s">
        <v>55</v>
      </c>
      <c r="L28" s="197">
        <v>380</v>
      </c>
      <c r="M28" s="200">
        <v>0.21599999999999997</v>
      </c>
      <c r="N28" s="200">
        <v>4.0223792479103477E-4</v>
      </c>
      <c r="O28" s="186"/>
      <c r="P28" s="201" t="s">
        <v>56</v>
      </c>
      <c r="Q28" s="202">
        <v>12044.5</v>
      </c>
      <c r="R28" s="200">
        <v>0.41400563512561628</v>
      </c>
      <c r="S28" s="203">
        <v>1.4474740109343204E-2</v>
      </c>
      <c r="T28" s="186"/>
    </row>
    <row r="29" spans="1:24" ht="12" customHeight="1">
      <c r="A29" s="186"/>
      <c r="B29" s="186"/>
      <c r="C29" s="186"/>
      <c r="K29" s="196" t="s">
        <v>57</v>
      </c>
      <c r="L29" s="197">
        <v>1043.75</v>
      </c>
      <c r="M29" s="200">
        <v>0.18439716312056742</v>
      </c>
      <c r="N29" s="200">
        <v>1.1048311421069539E-3</v>
      </c>
      <c r="O29" s="186"/>
      <c r="P29" s="201" t="s">
        <v>58</v>
      </c>
      <c r="Q29" s="202">
        <v>24670.25</v>
      </c>
      <c r="R29" s="200">
        <v>0.574663305036063</v>
      </c>
      <c r="S29" s="203">
        <v>2.9648010061233278E-2</v>
      </c>
      <c r="T29" s="186"/>
    </row>
    <row r="30" spans="1:24" ht="12" customHeight="1">
      <c r="A30" s="186"/>
      <c r="B30" s="186"/>
      <c r="C30" s="186"/>
      <c r="K30" s="186"/>
      <c r="L30" s="186"/>
      <c r="M30" s="186"/>
      <c r="N30" s="186"/>
      <c r="O30" s="186"/>
      <c r="P30" s="201" t="s">
        <v>59</v>
      </c>
      <c r="Q30" s="202">
        <v>53636.25</v>
      </c>
      <c r="R30" s="200">
        <v>0.47506325284637807</v>
      </c>
      <c r="S30" s="203">
        <v>6.4458531212566686E-2</v>
      </c>
      <c r="T30" s="186"/>
    </row>
    <row r="31" spans="1:24" ht="12" customHeight="1">
      <c r="A31" s="186"/>
      <c r="B31" s="186"/>
      <c r="C31" s="186"/>
      <c r="K31" s="186" t="s">
        <v>258</v>
      </c>
      <c r="L31" s="186"/>
      <c r="M31" s="186"/>
      <c r="N31" s="186"/>
      <c r="O31" s="186"/>
      <c r="P31" s="201" t="s">
        <v>61</v>
      </c>
      <c r="Q31" s="202">
        <v>10980.75</v>
      </c>
      <c r="R31" s="200">
        <v>0.4960149863760217</v>
      </c>
      <c r="S31" s="203">
        <v>1.3196355386746681E-2</v>
      </c>
      <c r="T31" s="186"/>
    </row>
    <row r="32" spans="1:24" ht="12" customHeight="1">
      <c r="A32" s="186"/>
      <c r="B32" s="186"/>
      <c r="C32" s="186"/>
      <c r="K32" s="194"/>
      <c r="L32" s="195" t="s">
        <v>255</v>
      </c>
      <c r="M32" s="194" t="s">
        <v>254</v>
      </c>
      <c r="N32" s="195" t="s">
        <v>253</v>
      </c>
      <c r="O32" s="186"/>
      <c r="P32" s="201" t="s">
        <v>62</v>
      </c>
      <c r="Q32" s="202">
        <v>9573.25</v>
      </c>
      <c r="R32" s="200">
        <v>0.55246087732100868</v>
      </c>
      <c r="S32" s="203">
        <v>1.1504861617482655E-2</v>
      </c>
      <c r="T32" s="186"/>
    </row>
    <row r="33" spans="1:20" ht="12" customHeight="1">
      <c r="A33" s="186"/>
      <c r="B33" s="186"/>
      <c r="C33" s="186"/>
      <c r="K33" s="190" t="s">
        <v>257</v>
      </c>
      <c r="L33" s="197">
        <v>812063.5</v>
      </c>
      <c r="M33" s="200">
        <v>0.36408528393894191</v>
      </c>
      <c r="N33" s="200">
        <v>1</v>
      </c>
      <c r="O33" s="186"/>
      <c r="P33" s="201" t="s">
        <v>63</v>
      </c>
      <c r="Q33" s="202">
        <v>17862</v>
      </c>
      <c r="R33" s="200">
        <v>0.40380383527192709</v>
      </c>
      <c r="S33" s="203">
        <v>2.1466047393672492E-2</v>
      </c>
      <c r="T33" s="186"/>
    </row>
    <row r="34" spans="1:20" ht="12" customHeight="1">
      <c r="A34" s="186"/>
      <c r="B34" s="186"/>
      <c r="C34" s="186"/>
      <c r="K34" s="190" t="s">
        <v>64</v>
      </c>
      <c r="L34" s="197">
        <v>179682.25</v>
      </c>
      <c r="M34" s="200">
        <v>0.63877121059423869</v>
      </c>
      <c r="N34" s="200">
        <v>0.22126625565611557</v>
      </c>
      <c r="O34" s="186"/>
      <c r="P34" s="201" t="s">
        <v>65</v>
      </c>
      <c r="Q34" s="202">
        <v>74436</v>
      </c>
      <c r="R34" s="200">
        <v>0.34207786236832494</v>
      </c>
      <c r="S34" s="203">
        <v>8.9455083629795401E-2</v>
      </c>
      <c r="T34" s="186"/>
    </row>
    <row r="35" spans="1:20" ht="12" customHeight="1">
      <c r="A35" s="186"/>
      <c r="B35" s="186"/>
      <c r="C35" s="186"/>
      <c r="K35" s="190" t="s">
        <v>66</v>
      </c>
      <c r="L35" s="197">
        <v>585087.25</v>
      </c>
      <c r="M35" s="200">
        <v>0.2998010601240515</v>
      </c>
      <c r="N35" s="200">
        <v>0.7204944564064264</v>
      </c>
      <c r="O35" s="186"/>
      <c r="P35" s="201" t="s">
        <v>67</v>
      </c>
      <c r="Q35" s="202">
        <v>37502.25</v>
      </c>
      <c r="R35" s="200">
        <v>0.30024269740833831</v>
      </c>
      <c r="S35" s="203">
        <v>4.5069145441123851E-2</v>
      </c>
      <c r="T35" s="186"/>
    </row>
    <row r="36" spans="1:20" ht="12" customHeight="1">
      <c r="A36" s="186"/>
      <c r="B36" s="186"/>
      <c r="C36" s="186"/>
      <c r="K36" s="190" t="s">
        <v>68</v>
      </c>
      <c r="L36" s="197">
        <v>47294</v>
      </c>
      <c r="M36" s="200">
        <v>0.33084764363651709</v>
      </c>
      <c r="N36" s="200">
        <v>5.8239287937458091E-2</v>
      </c>
      <c r="O36" s="186"/>
      <c r="P36" s="201" t="s">
        <v>69</v>
      </c>
      <c r="Q36" s="202">
        <v>8132.25</v>
      </c>
      <c r="R36" s="200">
        <v>0.35758106923751098</v>
      </c>
      <c r="S36" s="203">
        <v>9.7731084938524875E-3</v>
      </c>
      <c r="T36" s="186"/>
    </row>
    <row r="37" spans="1:20" ht="12" customHeight="1">
      <c r="A37" s="186"/>
      <c r="B37" s="186"/>
      <c r="C37" s="186"/>
      <c r="K37" s="186"/>
      <c r="L37" s="186"/>
      <c r="M37" s="186"/>
      <c r="N37" s="186"/>
      <c r="O37" s="186"/>
      <c r="P37" s="201" t="s">
        <v>70</v>
      </c>
      <c r="Q37" s="202">
        <v>4415.5</v>
      </c>
      <c r="R37" s="200">
        <v>0.51970400963689545</v>
      </c>
      <c r="S37" s="203">
        <v>5.3064232598119404E-3</v>
      </c>
      <c r="T37" s="186"/>
    </row>
    <row r="38" spans="1:20" ht="12" customHeight="1">
      <c r="A38" s="186"/>
      <c r="B38" s="186"/>
      <c r="C38" s="186"/>
      <c r="K38" s="186" t="s">
        <v>256</v>
      </c>
      <c r="L38" s="186"/>
      <c r="M38" s="186"/>
      <c r="N38" s="186"/>
      <c r="O38" s="186"/>
      <c r="P38" s="201" t="s">
        <v>72</v>
      </c>
      <c r="Q38" s="202">
        <v>2202.25</v>
      </c>
      <c r="R38" s="200">
        <v>0.91708378672470081</v>
      </c>
      <c r="S38" s="203">
        <v>2.6466018851592902E-3</v>
      </c>
      <c r="T38" s="186"/>
    </row>
    <row r="39" spans="1:20" ht="12" customHeight="1">
      <c r="A39" s="186"/>
      <c r="B39" s="186"/>
      <c r="C39" s="186"/>
      <c r="K39" s="194"/>
      <c r="L39" s="195" t="s">
        <v>255</v>
      </c>
      <c r="M39" s="194" t="s">
        <v>254</v>
      </c>
      <c r="N39" s="195" t="s">
        <v>253</v>
      </c>
      <c r="O39" s="186"/>
      <c r="P39" s="201" t="s">
        <v>73</v>
      </c>
      <c r="Q39" s="202">
        <v>2613.25</v>
      </c>
      <c r="R39" s="200">
        <v>0.73897853934453495</v>
      </c>
      <c r="S39" s="203">
        <v>3.140530083502107E-3</v>
      </c>
      <c r="T39" s="186"/>
    </row>
    <row r="40" spans="1:20" ht="12" customHeight="1">
      <c r="A40" s="186"/>
      <c r="B40" s="186"/>
      <c r="C40" s="186"/>
      <c r="K40" s="190" t="s">
        <v>265</v>
      </c>
      <c r="L40" s="213">
        <v>832104.75</v>
      </c>
      <c r="M40" s="203">
        <v>0.41250169750466803</v>
      </c>
      <c r="N40" s="203">
        <v>1</v>
      </c>
      <c r="O40" s="186"/>
      <c r="P40" s="201" t="s">
        <v>74</v>
      </c>
      <c r="Q40" s="202">
        <v>10121.75</v>
      </c>
      <c r="R40" s="200">
        <v>0.48734432974541719</v>
      </c>
      <c r="S40" s="203">
        <v>1.2164033434492473E-2</v>
      </c>
      <c r="T40" s="186"/>
    </row>
    <row r="41" spans="1:20" ht="12" customHeight="1">
      <c r="A41" s="186"/>
      <c r="B41" s="186"/>
      <c r="C41" s="186"/>
      <c r="K41" s="190" t="s">
        <v>251</v>
      </c>
      <c r="L41" s="213">
        <v>57710.5</v>
      </c>
      <c r="M41" s="203">
        <v>0.4828932999293376</v>
      </c>
      <c r="N41" s="203">
        <v>6.935484985514144E-2</v>
      </c>
      <c r="O41" s="186"/>
      <c r="P41" s="201" t="s">
        <v>76</v>
      </c>
      <c r="Q41" s="202">
        <v>14936.5</v>
      </c>
      <c r="R41" s="200">
        <v>0.48884846370455293</v>
      </c>
      <c r="S41" s="203">
        <v>1.7950264074324776E-2</v>
      </c>
      <c r="T41" s="186"/>
    </row>
    <row r="42" spans="1:20" ht="12" customHeight="1">
      <c r="A42" s="186"/>
      <c r="B42" s="186"/>
      <c r="C42" s="186"/>
      <c r="K42" s="190" t="s">
        <v>250</v>
      </c>
      <c r="L42" s="213">
        <v>382473.25</v>
      </c>
      <c r="M42" s="203">
        <v>0.37400153395996982</v>
      </c>
      <c r="N42" s="203">
        <v>0.45964555544238872</v>
      </c>
      <c r="O42" s="186"/>
      <c r="P42" s="201" t="s">
        <v>78</v>
      </c>
      <c r="Q42" s="202">
        <v>5585.25</v>
      </c>
      <c r="R42" s="200">
        <v>0.60070215662391635</v>
      </c>
      <c r="S42" s="203">
        <v>6.7121957902535707E-3</v>
      </c>
      <c r="T42" s="186"/>
    </row>
    <row r="43" spans="1:20" ht="12" customHeight="1">
      <c r="A43" s="186"/>
      <c r="B43" s="186"/>
      <c r="C43" s="186"/>
      <c r="K43" s="190" t="s">
        <v>249</v>
      </c>
      <c r="L43" s="213">
        <v>117698</v>
      </c>
      <c r="M43" s="203">
        <v>0.48013355382709677</v>
      </c>
      <c r="N43" s="203">
        <v>0.1414461340354084</v>
      </c>
      <c r="O43" s="186"/>
      <c r="P43" s="201" t="s">
        <v>80</v>
      </c>
      <c r="Q43" s="202">
        <v>2764</v>
      </c>
      <c r="R43" s="200">
        <v>0.65856585658565847</v>
      </c>
      <c r="S43" s="203">
        <v>3.321697178149746E-3</v>
      </c>
      <c r="T43" s="186"/>
    </row>
    <row r="44" spans="1:20" ht="12" customHeight="1">
      <c r="A44" s="186"/>
      <c r="B44" s="186"/>
      <c r="C44" s="186"/>
      <c r="K44" s="190" t="s">
        <v>248</v>
      </c>
      <c r="L44" s="213">
        <v>151921.25</v>
      </c>
      <c r="M44" s="203">
        <v>0.35532642829104666</v>
      </c>
      <c r="N44" s="203">
        <v>0.18257466983573883</v>
      </c>
      <c r="O44" s="186"/>
      <c r="P44" s="201" t="s">
        <v>82</v>
      </c>
      <c r="Q44" s="202">
        <v>5741.25</v>
      </c>
      <c r="R44" s="200">
        <v>0.53181696905016018</v>
      </c>
      <c r="S44" s="203">
        <v>6.899672186704859E-3</v>
      </c>
      <c r="T44" s="186"/>
    </row>
    <row r="45" spans="1:20" ht="12" customHeight="1">
      <c r="A45" s="186"/>
      <c r="B45" s="186"/>
      <c r="C45" s="186"/>
      <c r="K45" s="190" t="s">
        <v>247</v>
      </c>
      <c r="L45" s="213">
        <v>51750.75</v>
      </c>
      <c r="M45" s="203">
        <v>0.54101497070625104</v>
      </c>
      <c r="N45" s="203">
        <v>6.2192590536227561E-2</v>
      </c>
      <c r="O45" s="186"/>
      <c r="P45" s="201" t="s">
        <v>84</v>
      </c>
      <c r="Q45" s="202">
        <v>5395.75</v>
      </c>
      <c r="R45" s="200">
        <v>0.4510555331450854</v>
      </c>
      <c r="S45" s="203">
        <v>6.484460039436141E-3</v>
      </c>
      <c r="T45" s="186"/>
    </row>
    <row r="46" spans="1:20" ht="12" customHeight="1">
      <c r="A46" s="186"/>
      <c r="B46" s="186"/>
      <c r="C46" s="186"/>
      <c r="K46" s="190" t="s">
        <v>246</v>
      </c>
      <c r="L46" s="213">
        <v>70551</v>
      </c>
      <c r="M46" s="203">
        <v>0.51315006353853332</v>
      </c>
      <c r="N46" s="203">
        <v>8.4786200295095066E-2</v>
      </c>
      <c r="O46" s="186"/>
      <c r="P46" s="201" t="s">
        <v>86</v>
      </c>
      <c r="Q46" s="202">
        <v>2390.75</v>
      </c>
      <c r="R46" s="200">
        <v>0.62525492861998644</v>
      </c>
      <c r="S46" s="203">
        <v>2.873135864204597E-3</v>
      </c>
      <c r="T46" s="186"/>
    </row>
    <row r="47" spans="1:20" ht="12" customHeight="1">
      <c r="A47" s="186"/>
      <c r="B47" s="186"/>
      <c r="C47" s="186"/>
      <c r="K47" s="186"/>
      <c r="L47" s="214"/>
      <c r="M47" s="215"/>
      <c r="N47" s="215"/>
      <c r="O47" s="186"/>
      <c r="P47" s="201" t="s">
        <v>87</v>
      </c>
      <c r="Q47" s="202">
        <v>30101.5</v>
      </c>
      <c r="R47" s="200">
        <v>0.47822670742636864</v>
      </c>
      <c r="S47" s="203">
        <v>3.6175132998579808E-2</v>
      </c>
      <c r="T47" s="186"/>
    </row>
    <row r="48" spans="1:20" ht="12" customHeight="1">
      <c r="A48" s="186"/>
      <c r="B48" s="186"/>
      <c r="C48" s="186"/>
      <c r="K48" s="308" t="s">
        <v>373</v>
      </c>
      <c r="L48" s="308"/>
      <c r="M48" s="308"/>
      <c r="N48" s="308"/>
      <c r="O48" s="186"/>
      <c r="P48" s="201" t="s">
        <v>88</v>
      </c>
      <c r="Q48" s="202">
        <v>4771.5</v>
      </c>
      <c r="R48" s="200">
        <v>0.610361120485994</v>
      </c>
      <c r="S48" s="203">
        <v>5.7342540106879569E-3</v>
      </c>
      <c r="T48" s="186"/>
    </row>
    <row r="49" spans="1:20" ht="12" customHeight="1">
      <c r="A49" s="186"/>
      <c r="B49" s="186"/>
      <c r="C49" s="186"/>
      <c r="K49" s="308"/>
      <c r="L49" s="308"/>
      <c r="M49" s="308"/>
      <c r="N49" s="308"/>
      <c r="O49" s="186"/>
      <c r="P49" s="201" t="s">
        <v>89</v>
      </c>
      <c r="Q49" s="202">
        <v>4894.5</v>
      </c>
      <c r="R49" s="200">
        <v>0.67490803319360082</v>
      </c>
      <c r="S49" s="203">
        <v>5.8820719386591652E-3</v>
      </c>
      <c r="T49" s="186"/>
    </row>
    <row r="50" spans="1:20" ht="12" customHeight="1">
      <c r="A50" s="186"/>
      <c r="B50" s="186"/>
      <c r="C50" s="186"/>
      <c r="K50" s="308"/>
      <c r="L50" s="308"/>
      <c r="M50" s="308"/>
      <c r="N50" s="308"/>
      <c r="O50" s="186"/>
      <c r="P50" s="201" t="s">
        <v>90</v>
      </c>
      <c r="Q50" s="202">
        <v>9680.5</v>
      </c>
      <c r="R50" s="200">
        <v>0.67743891873158901</v>
      </c>
      <c r="S50" s="203">
        <v>1.1633751640042916E-2</v>
      </c>
      <c r="T50" s="186"/>
    </row>
    <row r="51" spans="1:20" ht="12" customHeight="1">
      <c r="A51" s="186"/>
      <c r="B51" s="186"/>
      <c r="C51" s="186"/>
      <c r="K51" s="308"/>
      <c r="L51" s="308"/>
      <c r="M51" s="308"/>
      <c r="N51" s="308"/>
      <c r="O51" s="186"/>
      <c r="P51" s="201" t="s">
        <v>91</v>
      </c>
      <c r="Q51" s="202">
        <v>5104.75</v>
      </c>
      <c r="R51" s="200">
        <v>0.6796084560335609</v>
      </c>
      <c r="S51" s="203">
        <v>6.1347444537481607E-3</v>
      </c>
      <c r="T51" s="186"/>
    </row>
    <row r="52" spans="1:20" ht="12" customHeight="1">
      <c r="A52" s="186"/>
      <c r="B52" s="186"/>
      <c r="C52" s="186"/>
      <c r="K52" s="308"/>
      <c r="L52" s="308"/>
      <c r="M52" s="308"/>
      <c r="N52" s="308"/>
      <c r="O52" s="186"/>
      <c r="P52" s="201" t="s">
        <v>92</v>
      </c>
      <c r="Q52" s="202">
        <v>4456.75</v>
      </c>
      <c r="R52" s="200">
        <v>0.53880017263703062</v>
      </c>
      <c r="S52" s="203">
        <v>5.355996345412041E-3</v>
      </c>
      <c r="T52" s="186"/>
    </row>
    <row r="53" spans="1:20" ht="12" customHeight="1">
      <c r="A53" s="186"/>
      <c r="B53" s="186"/>
      <c r="C53" s="186"/>
      <c r="K53" s="308"/>
      <c r="L53" s="308"/>
      <c r="M53" s="308"/>
      <c r="N53" s="308"/>
      <c r="O53" s="186"/>
      <c r="P53" s="201" t="s">
        <v>93</v>
      </c>
      <c r="Q53" s="202">
        <v>5779.25</v>
      </c>
      <c r="R53" s="200">
        <v>0.45399081703251776</v>
      </c>
      <c r="S53" s="203">
        <v>6.945339514045557E-3</v>
      </c>
      <c r="T53" s="186"/>
    </row>
    <row r="54" spans="1:20" ht="12" customHeight="1">
      <c r="A54" s="186"/>
      <c r="B54" s="186"/>
      <c r="C54" s="186"/>
      <c r="K54" s="216"/>
      <c r="L54" s="186"/>
      <c r="M54" s="186"/>
      <c r="N54" s="186"/>
      <c r="O54" s="186"/>
      <c r="P54" s="201" t="s">
        <v>94</v>
      </c>
      <c r="Q54" s="202">
        <v>5762.25</v>
      </c>
      <c r="R54" s="200">
        <v>0.22718560323714199</v>
      </c>
      <c r="S54" s="203">
        <v>6.9249093939194551E-3</v>
      </c>
      <c r="T54" s="186"/>
    </row>
    <row r="55" spans="1:20" ht="12" customHeight="1">
      <c r="A55" s="186"/>
      <c r="B55" s="186"/>
      <c r="C55" s="186"/>
      <c r="K55" s="216"/>
      <c r="L55" s="186"/>
      <c r="M55" s="186"/>
      <c r="N55" s="186"/>
      <c r="O55" s="186"/>
      <c r="P55" s="186"/>
      <c r="Q55" s="186"/>
      <c r="R55" s="186"/>
      <c r="S55" s="186"/>
      <c r="T55" s="186"/>
    </row>
    <row r="56" spans="1:20" ht="12" customHeight="1">
      <c r="A56" s="186"/>
      <c r="B56" s="186"/>
      <c r="C56" s="186"/>
      <c r="K56" s="186"/>
      <c r="L56" s="186"/>
      <c r="M56" s="186"/>
      <c r="N56" s="186"/>
      <c r="O56" s="186"/>
      <c r="P56" s="186"/>
      <c r="Q56" s="186"/>
      <c r="R56" s="186"/>
      <c r="S56" s="186"/>
      <c r="T56" s="186"/>
    </row>
    <row r="57" spans="1:20" ht="12" customHeight="1">
      <c r="A57" s="186"/>
      <c r="B57" s="186"/>
      <c r="C57" s="186"/>
      <c r="K57" s="309" t="s">
        <v>286</v>
      </c>
      <c r="L57" s="309"/>
      <c r="M57" s="309"/>
      <c r="N57" s="309"/>
      <c r="O57" s="309"/>
      <c r="P57" s="309"/>
      <c r="Q57" s="309"/>
      <c r="R57" s="309"/>
      <c r="S57" s="309"/>
      <c r="T57" s="186"/>
    </row>
    <row r="58" spans="1:20" ht="12" customHeight="1">
      <c r="A58" s="186"/>
      <c r="B58" s="186"/>
      <c r="C58" s="186"/>
      <c r="K58" s="309"/>
      <c r="L58" s="309"/>
      <c r="M58" s="309"/>
      <c r="N58" s="309"/>
      <c r="O58" s="309"/>
      <c r="P58" s="309"/>
      <c r="Q58" s="309"/>
      <c r="R58" s="309"/>
      <c r="S58" s="309"/>
      <c r="T58" s="186"/>
    </row>
    <row r="59" spans="1:20" ht="12" customHeight="1">
      <c r="A59" s="186"/>
      <c r="B59" s="186"/>
      <c r="C59" s="186"/>
      <c r="K59" s="309"/>
      <c r="L59" s="309"/>
      <c r="M59" s="309"/>
      <c r="N59" s="309"/>
      <c r="O59" s="309"/>
      <c r="P59" s="309"/>
      <c r="Q59" s="309"/>
      <c r="R59" s="309"/>
      <c r="S59" s="309"/>
      <c r="T59" s="186"/>
    </row>
    <row r="60" spans="1:20" ht="12" customHeight="1">
      <c r="A60" s="186"/>
      <c r="B60" s="186"/>
      <c r="C60" s="186"/>
      <c r="K60" s="309"/>
      <c r="L60" s="309"/>
      <c r="M60" s="309"/>
      <c r="N60" s="309"/>
      <c r="O60" s="309"/>
      <c r="P60" s="309"/>
      <c r="Q60" s="309"/>
      <c r="R60" s="309"/>
      <c r="S60" s="309"/>
      <c r="T60" s="186"/>
    </row>
    <row r="61" spans="1:20" ht="7.8" customHeight="1">
      <c r="A61" s="186"/>
      <c r="B61" s="186"/>
      <c r="C61" s="186"/>
      <c r="K61" s="309"/>
      <c r="L61" s="309"/>
      <c r="M61" s="309"/>
      <c r="N61" s="309"/>
      <c r="O61" s="309"/>
      <c r="P61" s="309"/>
      <c r="Q61" s="309"/>
      <c r="R61" s="309"/>
      <c r="S61" s="309"/>
      <c r="T61" s="186"/>
    </row>
    <row r="62" spans="1:20" ht="3" customHeight="1">
      <c r="A62" s="186"/>
      <c r="B62" s="186"/>
      <c r="C62" s="186"/>
      <c r="K62" s="309"/>
      <c r="L62" s="309"/>
      <c r="M62" s="309"/>
      <c r="N62" s="309"/>
      <c r="O62" s="309"/>
      <c r="P62" s="309"/>
      <c r="Q62" s="309"/>
      <c r="R62" s="309"/>
      <c r="S62" s="309"/>
      <c r="T62" s="186"/>
    </row>
    <row r="63" spans="1:20" ht="12" customHeight="1">
      <c r="A63" s="310" t="s">
        <v>313</v>
      </c>
      <c r="B63" s="310"/>
      <c r="C63" s="310"/>
      <c r="D63" s="310"/>
      <c r="E63" s="310"/>
      <c r="F63" s="310"/>
      <c r="G63" s="310"/>
      <c r="H63" s="310"/>
      <c r="K63" s="309"/>
      <c r="L63" s="309"/>
      <c r="M63" s="309"/>
      <c r="N63" s="309"/>
      <c r="O63" s="309"/>
      <c r="P63" s="309"/>
      <c r="Q63" s="309"/>
      <c r="R63" s="309"/>
      <c r="S63" s="309"/>
      <c r="T63" s="186"/>
    </row>
    <row r="64" spans="1:20" ht="12" customHeight="1">
      <c r="A64" s="310"/>
      <c r="B64" s="310"/>
      <c r="C64" s="310"/>
      <c r="D64" s="310"/>
      <c r="E64" s="310"/>
      <c r="F64" s="310"/>
      <c r="G64" s="310"/>
      <c r="H64" s="310"/>
      <c r="K64" s="309"/>
      <c r="L64" s="309"/>
      <c r="M64" s="309"/>
      <c r="N64" s="309"/>
      <c r="O64" s="309"/>
      <c r="P64" s="309"/>
      <c r="Q64" s="309"/>
      <c r="R64" s="309"/>
      <c r="S64" s="309"/>
      <c r="T64" s="186"/>
    </row>
    <row r="65" spans="1:20" ht="12" customHeight="1">
      <c r="A65" s="310"/>
      <c r="B65" s="310"/>
      <c r="C65" s="310"/>
      <c r="D65" s="310"/>
      <c r="E65" s="310"/>
      <c r="F65" s="310"/>
      <c r="G65" s="310"/>
      <c r="H65" s="310"/>
      <c r="K65" s="309"/>
      <c r="L65" s="309"/>
      <c r="M65" s="309"/>
      <c r="N65" s="309"/>
      <c r="O65" s="309"/>
      <c r="P65" s="309"/>
      <c r="Q65" s="309"/>
      <c r="R65" s="309"/>
      <c r="S65" s="309"/>
      <c r="T65" s="186"/>
    </row>
    <row r="66" spans="1:20" ht="12" customHeight="1">
      <c r="A66" s="310"/>
      <c r="B66" s="310"/>
      <c r="C66" s="310"/>
      <c r="D66" s="310"/>
      <c r="E66" s="310"/>
      <c r="F66" s="310"/>
      <c r="G66" s="310"/>
      <c r="H66" s="310"/>
      <c r="K66" s="311" t="s">
        <v>285</v>
      </c>
      <c r="L66" s="311"/>
      <c r="M66" s="311"/>
      <c r="N66" s="311"/>
      <c r="O66" s="311"/>
      <c r="P66" s="311"/>
      <c r="Q66" s="311"/>
      <c r="R66" s="311"/>
      <c r="S66" s="311"/>
      <c r="T66" s="186"/>
    </row>
    <row r="67" spans="1:20" ht="12" customHeight="1">
      <c r="A67" s="312" t="s">
        <v>359</v>
      </c>
      <c r="B67" s="313"/>
      <c r="C67" s="313"/>
      <c r="D67" s="313"/>
      <c r="E67" s="313"/>
      <c r="F67" s="313"/>
      <c r="G67" s="313"/>
      <c r="H67" s="313"/>
      <c r="K67" s="311"/>
      <c r="L67" s="311"/>
      <c r="M67" s="311"/>
      <c r="N67" s="311"/>
      <c r="O67" s="311"/>
      <c r="P67" s="311"/>
      <c r="Q67" s="311"/>
      <c r="R67" s="311"/>
      <c r="S67" s="311"/>
      <c r="T67" s="186"/>
    </row>
    <row r="68" spans="1:20" ht="12" customHeight="1">
      <c r="A68" s="186"/>
      <c r="B68" s="186"/>
      <c r="C68" s="186"/>
      <c r="K68" s="186"/>
      <c r="L68" s="186"/>
      <c r="M68" s="186"/>
      <c r="N68" s="186"/>
      <c r="O68" s="186"/>
      <c r="P68" s="186"/>
      <c r="Q68" s="186"/>
      <c r="R68" s="186"/>
      <c r="S68" s="186"/>
      <c r="T68" s="186"/>
    </row>
    <row r="69" spans="1:20" ht="12" customHeight="1">
      <c r="A69" s="186"/>
      <c r="B69" s="186"/>
      <c r="C69" s="186"/>
      <c r="K69" s="186"/>
      <c r="L69" s="186"/>
      <c r="M69" s="186"/>
      <c r="N69" s="186"/>
      <c r="O69" s="186"/>
      <c r="P69" s="186"/>
      <c r="Q69" s="186"/>
      <c r="R69" s="186"/>
      <c r="S69" s="186"/>
      <c r="T69" s="186"/>
    </row>
    <row r="70" spans="1:20" ht="12" customHeight="1">
      <c r="A70" s="186"/>
      <c r="B70" s="186"/>
      <c r="C70" s="186"/>
      <c r="K70" s="186"/>
      <c r="L70" s="186"/>
      <c r="M70" s="186"/>
      <c r="N70" s="186"/>
      <c r="O70" s="186"/>
      <c r="P70" s="186"/>
      <c r="Q70" s="186"/>
      <c r="R70" s="186"/>
      <c r="S70" s="186"/>
      <c r="T70" s="186"/>
    </row>
    <row r="71" spans="1:20" ht="12" customHeight="1">
      <c r="A71" s="186"/>
      <c r="B71" s="186"/>
      <c r="C71" s="186"/>
      <c r="K71" s="186"/>
      <c r="L71" s="186"/>
      <c r="M71" s="186"/>
      <c r="N71" s="186"/>
      <c r="O71" s="186"/>
      <c r="P71" s="186"/>
      <c r="Q71" s="186"/>
      <c r="R71" s="186"/>
      <c r="S71" s="186"/>
      <c r="T71" s="186"/>
    </row>
    <row r="72" spans="1:20" ht="12" customHeight="1">
      <c r="A72" s="186"/>
      <c r="B72" s="186"/>
      <c r="C72" s="186"/>
      <c r="K72" s="186"/>
      <c r="L72" s="186"/>
      <c r="M72" s="186"/>
      <c r="N72" s="186"/>
      <c r="O72" s="186"/>
      <c r="P72" s="186"/>
      <c r="Q72" s="186"/>
      <c r="R72" s="186"/>
      <c r="S72" s="186"/>
      <c r="T72" s="186"/>
    </row>
    <row r="73" spans="1:20" ht="12" customHeight="1">
      <c r="A73" s="186"/>
      <c r="B73" s="186"/>
      <c r="C73" s="186"/>
      <c r="K73" s="186"/>
      <c r="L73" s="186"/>
      <c r="M73" s="186"/>
      <c r="N73" s="186"/>
      <c r="O73" s="186"/>
      <c r="P73" s="186"/>
      <c r="Q73" s="186"/>
      <c r="R73" s="186"/>
      <c r="S73" s="186"/>
      <c r="T73" s="186"/>
    </row>
    <row r="74" spans="1:20" ht="12" customHeight="1">
      <c r="A74" s="186"/>
      <c r="B74" s="186"/>
      <c r="C74" s="186"/>
      <c r="K74" s="186"/>
      <c r="L74" s="186"/>
      <c r="M74" s="186"/>
      <c r="N74" s="186"/>
      <c r="O74" s="186"/>
      <c r="P74" s="186"/>
      <c r="Q74" s="186"/>
      <c r="R74" s="186"/>
      <c r="S74" s="186"/>
      <c r="T74" s="186"/>
    </row>
    <row r="75" spans="1:20" ht="12" customHeight="1">
      <c r="A75" s="186"/>
      <c r="B75" s="186"/>
      <c r="C75" s="186"/>
      <c r="K75" s="186"/>
      <c r="L75" s="186"/>
      <c r="M75" s="186"/>
      <c r="N75" s="186"/>
      <c r="O75" s="186"/>
      <c r="P75" s="186"/>
      <c r="Q75" s="186"/>
      <c r="R75" s="186"/>
      <c r="S75" s="186"/>
      <c r="T75" s="186"/>
    </row>
    <row r="76" spans="1:20" ht="12" customHeight="1">
      <c r="A76" s="186"/>
      <c r="B76" s="186"/>
      <c r="C76" s="186"/>
      <c r="K76" s="186"/>
      <c r="L76" s="186"/>
      <c r="M76" s="186"/>
      <c r="N76" s="186"/>
      <c r="O76" s="186"/>
      <c r="P76" s="186"/>
      <c r="Q76" s="186"/>
      <c r="R76" s="186"/>
      <c r="S76" s="186"/>
      <c r="T76" s="186"/>
    </row>
    <row r="77" spans="1:20" ht="12" customHeight="1">
      <c r="A77" s="186"/>
      <c r="B77" s="186"/>
      <c r="C77" s="186"/>
      <c r="K77" s="186"/>
      <c r="L77" s="186"/>
      <c r="M77" s="186"/>
      <c r="N77" s="186"/>
      <c r="O77" s="186"/>
      <c r="P77" s="186"/>
      <c r="Q77" s="186"/>
      <c r="R77" s="186"/>
      <c r="S77" s="186"/>
      <c r="T77" s="186"/>
    </row>
    <row r="78" spans="1:20" ht="12" customHeight="1">
      <c r="A78" s="186"/>
      <c r="B78" s="186"/>
      <c r="C78" s="186"/>
      <c r="K78" s="186"/>
      <c r="L78" s="186"/>
      <c r="M78" s="186"/>
      <c r="N78" s="186"/>
      <c r="O78" s="186"/>
      <c r="P78" s="186"/>
      <c r="Q78" s="186"/>
      <c r="R78" s="186"/>
      <c r="S78" s="186"/>
      <c r="T78" s="186"/>
    </row>
    <row r="79" spans="1:20" ht="12" customHeight="1">
      <c r="A79" s="186"/>
      <c r="B79" s="186"/>
      <c r="C79" s="186"/>
      <c r="K79" s="186"/>
      <c r="L79" s="186"/>
      <c r="M79" s="186"/>
      <c r="N79" s="186"/>
      <c r="O79" s="186"/>
      <c r="P79" s="186"/>
      <c r="Q79" s="186"/>
      <c r="R79" s="186"/>
      <c r="S79" s="186"/>
      <c r="T79" s="186"/>
    </row>
    <row r="80" spans="1:20" ht="12" customHeight="1">
      <c r="A80" s="186"/>
      <c r="B80" s="186"/>
      <c r="C80" s="186"/>
      <c r="K80" s="186"/>
      <c r="L80" s="186"/>
      <c r="M80" s="186"/>
      <c r="N80" s="186"/>
      <c r="O80" s="186"/>
      <c r="P80" s="186"/>
      <c r="Q80" s="186"/>
      <c r="R80" s="186"/>
      <c r="S80" s="186"/>
      <c r="T80" s="186"/>
    </row>
    <row r="81" spans="1:20" ht="12" customHeight="1">
      <c r="A81" s="186"/>
      <c r="B81" s="186"/>
      <c r="C81" s="186"/>
      <c r="K81" s="186"/>
      <c r="L81" s="186"/>
      <c r="M81" s="186"/>
      <c r="N81" s="186"/>
      <c r="O81" s="186"/>
      <c r="P81" s="186"/>
      <c r="Q81" s="186"/>
      <c r="R81" s="186"/>
      <c r="S81" s="186"/>
      <c r="T81" s="186"/>
    </row>
    <row r="82" spans="1:20" ht="12" customHeight="1">
      <c r="A82" s="186"/>
      <c r="B82" s="186"/>
      <c r="C82" s="186"/>
      <c r="K82" s="186"/>
      <c r="L82" s="186"/>
      <c r="M82" s="186"/>
      <c r="N82" s="186"/>
      <c r="O82" s="186"/>
      <c r="P82" s="186"/>
      <c r="Q82" s="186"/>
      <c r="R82" s="186"/>
      <c r="S82" s="186"/>
      <c r="T82" s="186"/>
    </row>
    <row r="83" spans="1:20" ht="12" customHeight="1">
      <c r="A83" s="186"/>
      <c r="B83" s="186"/>
      <c r="C83" s="186"/>
      <c r="K83" s="186"/>
      <c r="L83" s="186"/>
      <c r="M83" s="186"/>
      <c r="N83" s="186"/>
      <c r="O83" s="186"/>
      <c r="P83" s="186"/>
      <c r="Q83" s="186"/>
      <c r="R83" s="186"/>
      <c r="S83" s="186"/>
      <c r="T83" s="186"/>
    </row>
    <row r="84" spans="1:20" ht="12" customHeight="1">
      <c r="A84" s="186"/>
      <c r="B84" s="186"/>
      <c r="C84" s="186"/>
      <c r="K84" s="186"/>
      <c r="L84" s="186"/>
      <c r="M84" s="186"/>
      <c r="N84" s="186"/>
      <c r="O84" s="186"/>
      <c r="P84" s="186"/>
      <c r="Q84" s="186"/>
      <c r="R84" s="186"/>
      <c r="S84" s="186"/>
      <c r="T84" s="186"/>
    </row>
    <row r="85" spans="1:20" ht="12" customHeight="1">
      <c r="A85" s="186"/>
      <c r="B85" s="186"/>
      <c r="C85" s="186"/>
      <c r="K85" s="186"/>
      <c r="L85" s="186"/>
      <c r="M85" s="186"/>
      <c r="N85" s="186"/>
      <c r="O85" s="186"/>
      <c r="P85" s="186"/>
      <c r="Q85" s="186"/>
      <c r="R85" s="186"/>
      <c r="S85" s="186"/>
      <c r="T85" s="186"/>
    </row>
    <row r="86" spans="1:20" ht="12" customHeight="1">
      <c r="A86" s="186"/>
      <c r="B86" s="186"/>
      <c r="C86" s="186"/>
      <c r="K86" s="186"/>
      <c r="L86" s="186"/>
      <c r="M86" s="186"/>
      <c r="N86" s="186"/>
      <c r="O86" s="186"/>
      <c r="P86" s="186"/>
      <c r="Q86" s="186"/>
      <c r="R86" s="186"/>
      <c r="S86" s="186"/>
      <c r="T86" s="186"/>
    </row>
    <row r="87" spans="1:20" ht="12" customHeight="1">
      <c r="A87" s="186"/>
      <c r="B87" s="186"/>
      <c r="C87" s="186"/>
      <c r="K87" s="186"/>
      <c r="L87" s="186"/>
      <c r="M87" s="186"/>
      <c r="N87" s="186"/>
      <c r="O87" s="186"/>
      <c r="P87" s="186"/>
      <c r="Q87" s="186"/>
      <c r="R87" s="186"/>
      <c r="S87" s="186"/>
      <c r="T87" s="186"/>
    </row>
    <row r="88" spans="1:20" ht="12" customHeight="1">
      <c r="A88" s="186"/>
      <c r="B88" s="186"/>
      <c r="C88" s="186"/>
      <c r="K88" s="186"/>
      <c r="L88" s="186"/>
      <c r="M88" s="186"/>
      <c r="N88" s="186"/>
      <c r="O88" s="186"/>
      <c r="P88" s="186"/>
      <c r="Q88" s="186"/>
      <c r="R88" s="186"/>
      <c r="S88" s="186"/>
      <c r="T88" s="186"/>
    </row>
    <row r="89" spans="1:20" ht="12" customHeight="1">
      <c r="A89" s="186"/>
      <c r="B89" s="186"/>
      <c r="C89" s="186"/>
      <c r="K89" s="186"/>
      <c r="L89" s="186"/>
      <c r="M89" s="186"/>
      <c r="N89" s="186"/>
      <c r="O89" s="186"/>
      <c r="P89" s="186"/>
      <c r="Q89" s="186"/>
      <c r="R89" s="186"/>
      <c r="S89" s="186"/>
      <c r="T89" s="186"/>
    </row>
    <row r="90" spans="1:20" ht="12" customHeight="1">
      <c r="A90" s="186"/>
      <c r="B90" s="186"/>
      <c r="C90" s="186"/>
      <c r="K90" s="186"/>
      <c r="L90" s="186"/>
      <c r="M90" s="186"/>
      <c r="N90" s="186"/>
      <c r="O90" s="186"/>
      <c r="P90" s="186"/>
      <c r="Q90" s="186"/>
      <c r="R90" s="186"/>
      <c r="S90" s="186"/>
      <c r="T90" s="186"/>
    </row>
    <row r="91" spans="1:20" ht="12" customHeight="1">
      <c r="A91" s="186"/>
      <c r="B91" s="186"/>
      <c r="C91" s="186"/>
      <c r="K91" s="186"/>
      <c r="L91" s="186"/>
      <c r="M91" s="186"/>
      <c r="N91" s="186"/>
      <c r="O91" s="186"/>
      <c r="P91" s="186"/>
      <c r="Q91" s="186"/>
      <c r="R91" s="186"/>
      <c r="S91" s="186"/>
      <c r="T91" s="186"/>
    </row>
    <row r="92" spans="1:20" ht="12" customHeight="1">
      <c r="A92" s="186"/>
      <c r="B92" s="186"/>
      <c r="C92" s="186"/>
      <c r="K92" s="186"/>
      <c r="L92" s="186"/>
      <c r="M92" s="186"/>
      <c r="N92" s="186"/>
      <c r="O92" s="186"/>
      <c r="P92" s="186"/>
      <c r="Q92" s="186"/>
      <c r="R92" s="186"/>
      <c r="S92" s="186"/>
      <c r="T92" s="186"/>
    </row>
    <row r="93" spans="1:20" ht="12" customHeight="1">
      <c r="A93" s="186"/>
      <c r="B93" s="186"/>
      <c r="C93" s="186"/>
      <c r="K93" s="186"/>
      <c r="L93" s="186"/>
      <c r="M93" s="186"/>
      <c r="N93" s="186"/>
      <c r="O93" s="186"/>
      <c r="P93" s="186"/>
      <c r="Q93" s="186"/>
      <c r="R93" s="186"/>
      <c r="S93" s="186"/>
      <c r="T93" s="186"/>
    </row>
    <row r="94" spans="1:20" ht="12" customHeight="1">
      <c r="A94" s="186"/>
      <c r="B94" s="186"/>
      <c r="C94" s="186"/>
      <c r="K94" s="186"/>
      <c r="L94" s="186"/>
      <c r="M94" s="186"/>
      <c r="N94" s="186"/>
      <c r="O94" s="186"/>
      <c r="P94" s="186"/>
      <c r="Q94" s="186"/>
      <c r="R94" s="186"/>
      <c r="S94" s="186"/>
      <c r="T94" s="186"/>
    </row>
    <row r="95" spans="1:20" ht="12" customHeight="1">
      <c r="A95" s="186"/>
      <c r="B95" s="186"/>
      <c r="C95" s="186"/>
      <c r="K95" s="186"/>
      <c r="L95" s="186"/>
      <c r="M95" s="186"/>
      <c r="N95" s="186"/>
      <c r="O95" s="186"/>
      <c r="P95" s="186"/>
      <c r="Q95" s="186"/>
      <c r="R95" s="186"/>
      <c r="S95" s="186"/>
      <c r="T95" s="186"/>
    </row>
    <row r="96" spans="1:20" ht="12" customHeight="1">
      <c r="A96" s="186"/>
      <c r="B96" s="186"/>
      <c r="C96" s="186"/>
      <c r="K96" s="186"/>
      <c r="L96" s="186"/>
      <c r="M96" s="186"/>
      <c r="N96" s="186"/>
      <c r="O96" s="186"/>
      <c r="P96" s="186"/>
      <c r="Q96" s="186"/>
      <c r="R96" s="186"/>
      <c r="S96" s="186"/>
      <c r="T96" s="186"/>
    </row>
    <row r="97" spans="1:20" ht="12" customHeight="1">
      <c r="A97" s="186"/>
      <c r="B97" s="186"/>
      <c r="C97" s="186"/>
      <c r="K97" s="186"/>
      <c r="L97" s="186"/>
      <c r="M97" s="186"/>
      <c r="N97" s="186"/>
      <c r="O97" s="186"/>
      <c r="P97" s="186"/>
      <c r="Q97" s="186"/>
      <c r="R97" s="186"/>
      <c r="S97" s="186"/>
      <c r="T97" s="186"/>
    </row>
    <row r="98" spans="1:20" ht="12" customHeight="1">
      <c r="A98" s="186"/>
      <c r="B98" s="186"/>
      <c r="C98" s="186"/>
      <c r="K98" s="186"/>
      <c r="L98" s="186"/>
      <c r="M98" s="186"/>
      <c r="N98" s="186"/>
      <c r="O98" s="186"/>
      <c r="P98" s="186"/>
      <c r="Q98" s="186"/>
      <c r="R98" s="186"/>
      <c r="S98" s="186"/>
      <c r="T98" s="186"/>
    </row>
    <row r="99" spans="1:20" ht="12" customHeight="1">
      <c r="A99" s="186"/>
      <c r="B99" s="186"/>
      <c r="C99" s="186"/>
      <c r="K99" s="186"/>
      <c r="L99" s="186"/>
      <c r="M99" s="186"/>
      <c r="N99" s="186"/>
      <c r="O99" s="186"/>
      <c r="P99" s="186"/>
      <c r="Q99" s="186"/>
      <c r="R99" s="186"/>
      <c r="S99" s="186"/>
      <c r="T99" s="186"/>
    </row>
    <row r="100" spans="1:20" ht="12" customHeight="1">
      <c r="A100" s="186"/>
      <c r="B100" s="186"/>
      <c r="C100" s="186"/>
      <c r="K100" s="186"/>
      <c r="L100" s="186"/>
      <c r="M100" s="186"/>
      <c r="N100" s="186"/>
      <c r="O100" s="186"/>
      <c r="P100" s="186"/>
      <c r="Q100" s="186"/>
      <c r="R100" s="186"/>
      <c r="S100" s="186"/>
      <c r="T100" s="186"/>
    </row>
    <row r="101" spans="1:20" ht="12" customHeight="1">
      <c r="A101" s="186"/>
      <c r="B101" s="186"/>
      <c r="C101" s="186"/>
      <c r="K101" s="186"/>
      <c r="L101" s="186"/>
      <c r="M101" s="186"/>
      <c r="N101" s="186"/>
      <c r="O101" s="186"/>
      <c r="P101" s="186"/>
      <c r="Q101" s="186"/>
      <c r="R101" s="186"/>
      <c r="S101" s="186"/>
      <c r="T101" s="186"/>
    </row>
    <row r="102" spans="1:20" ht="12" customHeight="1">
      <c r="A102" s="186"/>
      <c r="B102" s="186"/>
      <c r="C102" s="186"/>
      <c r="K102" s="186"/>
      <c r="L102" s="186"/>
      <c r="M102" s="186"/>
      <c r="N102" s="186"/>
      <c r="O102" s="186"/>
      <c r="P102" s="186"/>
      <c r="Q102" s="186"/>
      <c r="R102" s="186"/>
      <c r="S102" s="186"/>
      <c r="T102" s="186"/>
    </row>
    <row r="103" spans="1:20" ht="12" customHeight="1">
      <c r="A103" s="186"/>
      <c r="B103" s="186"/>
      <c r="C103" s="186"/>
      <c r="K103" s="186"/>
      <c r="L103" s="186"/>
      <c r="M103" s="186"/>
      <c r="N103" s="186"/>
      <c r="O103" s="186"/>
      <c r="P103" s="186"/>
      <c r="Q103" s="186"/>
      <c r="R103" s="186"/>
      <c r="S103" s="186"/>
      <c r="T103" s="186"/>
    </row>
    <row r="104" spans="1:20" ht="12" customHeight="1">
      <c r="A104" s="186"/>
      <c r="B104" s="186"/>
      <c r="C104" s="186"/>
      <c r="K104" s="186"/>
      <c r="L104" s="186"/>
      <c r="M104" s="186"/>
      <c r="N104" s="186"/>
      <c r="O104" s="186"/>
      <c r="P104" s="186"/>
      <c r="Q104" s="186"/>
      <c r="R104" s="186"/>
      <c r="S104" s="186"/>
      <c r="T104" s="186"/>
    </row>
    <row r="105" spans="1:20" ht="12" customHeight="1">
      <c r="A105" s="186"/>
      <c r="B105" s="186"/>
      <c r="C105" s="186"/>
      <c r="K105" s="186"/>
      <c r="L105" s="186"/>
      <c r="M105" s="186"/>
      <c r="N105" s="186"/>
      <c r="O105" s="186"/>
      <c r="P105" s="186"/>
      <c r="Q105" s="186"/>
      <c r="R105" s="186"/>
      <c r="S105" s="186"/>
      <c r="T105" s="186"/>
    </row>
    <row r="106" spans="1:20" ht="12" customHeight="1">
      <c r="A106" s="186"/>
      <c r="B106" s="186"/>
      <c r="C106" s="186"/>
      <c r="K106" s="186"/>
      <c r="L106" s="186"/>
      <c r="M106" s="186"/>
      <c r="N106" s="186"/>
      <c r="O106" s="186"/>
      <c r="P106" s="186"/>
      <c r="Q106" s="186"/>
      <c r="R106" s="186"/>
      <c r="S106" s="186"/>
      <c r="T106" s="186"/>
    </row>
    <row r="107" spans="1:20" ht="12" customHeight="1">
      <c r="A107" s="186"/>
      <c r="B107" s="186"/>
      <c r="C107" s="186"/>
      <c r="K107" s="186"/>
      <c r="L107" s="186"/>
      <c r="M107" s="186"/>
      <c r="N107" s="186"/>
      <c r="O107" s="186"/>
      <c r="P107" s="186"/>
      <c r="Q107" s="186"/>
      <c r="R107" s="186"/>
      <c r="S107" s="186"/>
      <c r="T107" s="186"/>
    </row>
    <row r="108" spans="1:20" ht="12" customHeight="1">
      <c r="A108" s="186"/>
      <c r="B108" s="186"/>
      <c r="C108" s="186"/>
      <c r="K108" s="186"/>
      <c r="L108" s="186"/>
      <c r="M108" s="186"/>
      <c r="N108" s="186"/>
      <c r="O108" s="186"/>
      <c r="P108" s="186"/>
      <c r="Q108" s="186"/>
      <c r="R108" s="186"/>
      <c r="S108" s="186"/>
      <c r="T108" s="186"/>
    </row>
    <row r="109" spans="1:20" ht="12" customHeight="1">
      <c r="A109" s="186"/>
      <c r="B109" s="186"/>
      <c r="C109" s="186"/>
      <c r="K109" s="186"/>
      <c r="L109" s="186"/>
      <c r="M109" s="186"/>
      <c r="N109" s="186"/>
      <c r="O109" s="186"/>
      <c r="P109" s="186"/>
      <c r="Q109" s="186"/>
      <c r="R109" s="186"/>
      <c r="S109" s="186"/>
      <c r="T109" s="186"/>
    </row>
    <row r="110" spans="1:20" ht="12" customHeight="1">
      <c r="A110" s="186"/>
      <c r="B110" s="186"/>
      <c r="C110" s="186"/>
      <c r="K110" s="186"/>
      <c r="L110" s="186"/>
      <c r="M110" s="186"/>
      <c r="N110" s="186"/>
      <c r="O110" s="186"/>
      <c r="P110" s="186"/>
      <c r="Q110" s="186"/>
      <c r="R110" s="186"/>
      <c r="S110" s="186"/>
      <c r="T110" s="186"/>
    </row>
    <row r="111" spans="1:20" ht="12" customHeight="1">
      <c r="A111" s="186"/>
      <c r="B111" s="186"/>
      <c r="C111" s="186"/>
      <c r="K111" s="186"/>
      <c r="L111" s="186"/>
      <c r="M111" s="186"/>
      <c r="N111" s="186"/>
      <c r="O111" s="186"/>
      <c r="P111" s="186"/>
      <c r="Q111" s="186"/>
      <c r="R111" s="186"/>
      <c r="S111" s="186"/>
      <c r="T111" s="186"/>
    </row>
    <row r="112" spans="1:20" ht="12" customHeight="1">
      <c r="A112" s="186"/>
      <c r="B112" s="186"/>
      <c r="C112" s="186"/>
      <c r="K112" s="186"/>
      <c r="L112" s="186"/>
      <c r="M112" s="186"/>
      <c r="N112" s="186"/>
      <c r="O112" s="186"/>
      <c r="P112" s="186"/>
      <c r="Q112" s="186"/>
      <c r="R112" s="186"/>
      <c r="S112" s="186"/>
      <c r="T112" s="186"/>
    </row>
    <row r="113" spans="1:20" ht="12" customHeight="1">
      <c r="A113" s="186"/>
      <c r="B113" s="186"/>
      <c r="C113" s="186"/>
      <c r="K113" s="186"/>
      <c r="L113" s="186"/>
      <c r="M113" s="186"/>
      <c r="N113" s="186"/>
      <c r="O113" s="186"/>
      <c r="P113" s="186"/>
      <c r="Q113" s="186"/>
      <c r="R113" s="186"/>
      <c r="S113" s="186"/>
      <c r="T113" s="186"/>
    </row>
    <row r="114" spans="1:20" ht="12" customHeight="1">
      <c r="A114" s="186"/>
      <c r="B114" s="186"/>
      <c r="C114" s="186"/>
      <c r="K114" s="186"/>
      <c r="L114" s="186"/>
      <c r="M114" s="186"/>
      <c r="N114" s="186"/>
      <c r="O114" s="186"/>
      <c r="P114" s="186"/>
      <c r="Q114" s="186"/>
      <c r="R114" s="186"/>
      <c r="S114" s="186"/>
      <c r="T114" s="186"/>
    </row>
    <row r="115" spans="1:20" ht="12" customHeight="1">
      <c r="A115" s="186"/>
      <c r="B115" s="186"/>
      <c r="C115" s="186"/>
      <c r="K115" s="186"/>
      <c r="L115" s="186"/>
      <c r="M115" s="186"/>
      <c r="N115" s="186"/>
      <c r="O115" s="186"/>
      <c r="P115" s="186"/>
      <c r="Q115" s="186"/>
      <c r="R115" s="186"/>
      <c r="S115" s="186"/>
      <c r="T115" s="186"/>
    </row>
    <row r="116" spans="1:20" ht="12" customHeight="1">
      <c r="A116" s="186"/>
      <c r="B116" s="186"/>
      <c r="C116" s="186"/>
      <c r="K116" s="186"/>
      <c r="L116" s="186"/>
      <c r="M116" s="186"/>
      <c r="N116" s="186"/>
      <c r="O116" s="186"/>
      <c r="P116" s="186"/>
      <c r="Q116" s="186"/>
      <c r="R116" s="186"/>
      <c r="S116" s="186"/>
      <c r="T116" s="186"/>
    </row>
    <row r="117" spans="1:20" ht="12" customHeight="1">
      <c r="A117" s="186"/>
      <c r="B117" s="186"/>
      <c r="C117" s="186"/>
      <c r="K117" s="186"/>
      <c r="L117" s="186"/>
      <c r="M117" s="186"/>
      <c r="N117" s="186"/>
      <c r="O117" s="186"/>
      <c r="P117" s="186"/>
      <c r="Q117" s="186"/>
      <c r="R117" s="186"/>
      <c r="S117" s="186"/>
      <c r="T117" s="186"/>
    </row>
    <row r="118" spans="1:20" ht="12" customHeight="1">
      <c r="A118" s="186"/>
      <c r="B118" s="186"/>
      <c r="C118" s="186"/>
      <c r="K118" s="186"/>
      <c r="L118" s="186"/>
      <c r="M118" s="186"/>
      <c r="N118" s="186"/>
      <c r="O118" s="186"/>
      <c r="P118" s="186"/>
      <c r="Q118" s="186"/>
      <c r="R118" s="186"/>
      <c r="S118" s="186"/>
      <c r="T118" s="186"/>
    </row>
    <row r="119" spans="1:20" ht="12" customHeight="1">
      <c r="A119" s="186"/>
      <c r="B119" s="186"/>
      <c r="C119" s="186"/>
      <c r="K119" s="186"/>
      <c r="L119" s="186"/>
      <c r="M119" s="186"/>
      <c r="N119" s="186"/>
      <c r="O119" s="186"/>
      <c r="P119" s="186"/>
      <c r="Q119" s="186"/>
      <c r="R119" s="186"/>
      <c r="S119" s="186"/>
      <c r="T119" s="186"/>
    </row>
    <row r="120" spans="1:20" ht="12" customHeight="1">
      <c r="A120" s="186"/>
      <c r="B120" s="186"/>
      <c r="C120" s="186"/>
      <c r="K120" s="186"/>
      <c r="L120" s="186"/>
      <c r="M120" s="186"/>
      <c r="N120" s="186"/>
      <c r="O120" s="186"/>
      <c r="P120" s="186"/>
      <c r="Q120" s="186"/>
      <c r="R120" s="186"/>
      <c r="S120" s="186"/>
      <c r="T120" s="186"/>
    </row>
    <row r="121" spans="1:20" ht="12" customHeight="1">
      <c r="A121" s="186"/>
      <c r="B121" s="186"/>
      <c r="C121" s="186"/>
      <c r="K121" s="186"/>
      <c r="L121" s="186"/>
      <c r="M121" s="186"/>
      <c r="N121" s="186"/>
      <c r="O121" s="186"/>
      <c r="P121" s="186"/>
      <c r="Q121" s="186"/>
      <c r="R121" s="186"/>
      <c r="S121" s="186"/>
      <c r="T121" s="186"/>
    </row>
    <row r="122" spans="1:20" ht="12" customHeight="1">
      <c r="A122" s="186"/>
      <c r="B122" s="186"/>
      <c r="C122" s="186"/>
      <c r="K122" s="186"/>
      <c r="L122" s="186"/>
      <c r="M122" s="186"/>
      <c r="N122" s="186"/>
      <c r="O122" s="186"/>
      <c r="P122" s="186"/>
      <c r="Q122" s="186"/>
      <c r="R122" s="186"/>
      <c r="S122" s="186"/>
      <c r="T122" s="186"/>
    </row>
    <row r="123" spans="1:20" ht="12" customHeight="1">
      <c r="A123" s="186"/>
      <c r="B123" s="186"/>
      <c r="C123" s="186"/>
      <c r="K123" s="186"/>
      <c r="L123" s="186"/>
      <c r="M123" s="186"/>
      <c r="N123" s="186"/>
      <c r="O123" s="186"/>
      <c r="P123" s="186"/>
      <c r="Q123" s="186"/>
      <c r="R123" s="186"/>
      <c r="S123" s="186"/>
      <c r="T123" s="186"/>
    </row>
    <row r="124" spans="1:20" ht="12" customHeight="1">
      <c r="A124" s="186"/>
      <c r="B124" s="186"/>
      <c r="C124" s="186"/>
      <c r="K124" s="186"/>
      <c r="L124" s="186"/>
      <c r="M124" s="186"/>
      <c r="N124" s="186"/>
      <c r="O124" s="186"/>
      <c r="P124" s="186"/>
      <c r="Q124" s="186"/>
      <c r="R124" s="186"/>
      <c r="S124" s="186"/>
      <c r="T124" s="186"/>
    </row>
    <row r="125" spans="1:20" ht="12" customHeight="1">
      <c r="A125" s="186"/>
      <c r="B125" s="186"/>
      <c r="C125" s="186"/>
      <c r="K125" s="186"/>
      <c r="L125" s="186"/>
      <c r="M125" s="186"/>
      <c r="N125" s="186"/>
      <c r="O125" s="186"/>
      <c r="P125" s="186"/>
      <c r="Q125" s="186"/>
      <c r="R125" s="186"/>
      <c r="S125" s="186"/>
      <c r="T125" s="186"/>
    </row>
    <row r="126" spans="1:20" ht="12" customHeight="1">
      <c r="A126" s="186"/>
      <c r="B126" s="186"/>
      <c r="C126" s="186"/>
      <c r="K126" s="186"/>
      <c r="L126" s="186"/>
      <c r="M126" s="186"/>
      <c r="N126" s="186"/>
      <c r="O126" s="186"/>
      <c r="P126" s="186"/>
      <c r="Q126" s="186"/>
      <c r="R126" s="186"/>
      <c r="S126" s="186"/>
      <c r="T126" s="186"/>
    </row>
    <row r="127" spans="1:20" ht="12" customHeight="1">
      <c r="A127" s="186"/>
      <c r="B127" s="186"/>
      <c r="C127" s="186"/>
      <c r="K127" s="186"/>
      <c r="L127" s="186"/>
      <c r="M127" s="186"/>
      <c r="N127" s="186"/>
      <c r="O127" s="186"/>
      <c r="P127" s="186"/>
      <c r="Q127" s="186"/>
      <c r="R127" s="186"/>
      <c r="S127" s="186"/>
      <c r="T127" s="186"/>
    </row>
    <row r="128" spans="1:20" ht="12" customHeight="1">
      <c r="A128" s="186"/>
      <c r="B128" s="186"/>
      <c r="C128" s="186"/>
      <c r="K128" s="186"/>
      <c r="L128" s="186"/>
      <c r="M128" s="186"/>
      <c r="N128" s="186"/>
      <c r="O128" s="186"/>
      <c r="P128" s="186"/>
      <c r="Q128" s="186"/>
      <c r="R128" s="186"/>
      <c r="S128" s="186"/>
      <c r="T128" s="186"/>
    </row>
    <row r="129" spans="1:20" ht="12" customHeight="1">
      <c r="A129" s="186"/>
      <c r="B129" s="186"/>
      <c r="C129" s="186"/>
      <c r="K129" s="186"/>
      <c r="L129" s="186"/>
      <c r="M129" s="186"/>
      <c r="N129" s="186"/>
      <c r="O129" s="186"/>
      <c r="P129" s="186"/>
      <c r="Q129" s="186"/>
      <c r="R129" s="186"/>
      <c r="S129" s="186"/>
      <c r="T129" s="186"/>
    </row>
    <row r="130" spans="1:20" ht="12" customHeight="1">
      <c r="A130" s="186"/>
      <c r="B130" s="186"/>
      <c r="C130" s="186"/>
      <c r="K130" s="186"/>
      <c r="L130" s="186"/>
      <c r="M130" s="186"/>
      <c r="N130" s="186"/>
      <c r="O130" s="186"/>
      <c r="P130" s="186"/>
      <c r="Q130" s="186"/>
      <c r="R130" s="186"/>
      <c r="S130" s="186"/>
      <c r="T130" s="186"/>
    </row>
    <row r="131" spans="1:20" ht="12" customHeight="1">
      <c r="A131" s="186"/>
      <c r="B131" s="186"/>
      <c r="C131" s="186"/>
      <c r="K131" s="186"/>
      <c r="L131" s="186"/>
      <c r="M131" s="186"/>
      <c r="N131" s="186"/>
      <c r="O131" s="186"/>
      <c r="P131" s="186"/>
      <c r="Q131" s="186"/>
      <c r="R131" s="186"/>
      <c r="S131" s="186"/>
      <c r="T131" s="186"/>
    </row>
    <row r="132" spans="1:20" ht="12" customHeight="1">
      <c r="A132" s="186"/>
      <c r="B132" s="186"/>
      <c r="C132" s="186"/>
      <c r="K132" s="186"/>
      <c r="L132" s="186"/>
      <c r="M132" s="186"/>
      <c r="N132" s="186"/>
      <c r="O132" s="186"/>
      <c r="P132" s="186"/>
      <c r="Q132" s="186"/>
      <c r="R132" s="186"/>
      <c r="S132" s="186"/>
      <c r="T132" s="186"/>
    </row>
    <row r="133" spans="1:20" ht="12" customHeight="1">
      <c r="A133" s="186"/>
      <c r="B133" s="186"/>
      <c r="C133" s="186"/>
      <c r="K133" s="186"/>
      <c r="L133" s="186"/>
      <c r="M133" s="186"/>
      <c r="N133" s="186"/>
      <c r="O133" s="186"/>
      <c r="P133" s="186"/>
      <c r="Q133" s="186"/>
      <c r="R133" s="186"/>
      <c r="S133" s="186"/>
      <c r="T133" s="186"/>
    </row>
    <row r="134" spans="1:20" ht="12" customHeight="1">
      <c r="A134" s="186"/>
      <c r="B134" s="186"/>
      <c r="C134" s="186"/>
      <c r="K134" s="186"/>
      <c r="L134" s="186"/>
      <c r="M134" s="186"/>
      <c r="N134" s="186"/>
      <c r="O134" s="186"/>
      <c r="P134" s="186"/>
      <c r="Q134" s="186"/>
      <c r="R134" s="186"/>
      <c r="S134" s="186"/>
      <c r="T134" s="186"/>
    </row>
    <row r="135" spans="1:20" ht="12" customHeight="1">
      <c r="A135" s="186"/>
      <c r="B135" s="186"/>
      <c r="C135" s="186"/>
      <c r="K135" s="186"/>
      <c r="L135" s="186"/>
      <c r="M135" s="186"/>
      <c r="N135" s="186"/>
      <c r="O135" s="186"/>
      <c r="P135" s="186"/>
      <c r="Q135" s="186"/>
      <c r="R135" s="186"/>
      <c r="S135" s="186"/>
      <c r="T135" s="186"/>
    </row>
    <row r="136" spans="1:20" ht="12" customHeight="1">
      <c r="A136" s="186"/>
      <c r="B136" s="186"/>
      <c r="C136" s="186"/>
      <c r="K136" s="186"/>
      <c r="L136" s="186"/>
      <c r="M136" s="186"/>
      <c r="N136" s="186"/>
      <c r="O136" s="186"/>
      <c r="P136" s="186"/>
      <c r="Q136" s="186"/>
      <c r="R136" s="186"/>
      <c r="S136" s="186"/>
      <c r="T136" s="186"/>
    </row>
    <row r="137" spans="1:20" ht="12" customHeight="1">
      <c r="A137" s="186"/>
      <c r="B137" s="186"/>
      <c r="C137" s="186"/>
      <c r="K137" s="186"/>
      <c r="L137" s="186"/>
      <c r="M137" s="186"/>
      <c r="N137" s="186"/>
      <c r="O137" s="186"/>
      <c r="P137" s="186"/>
      <c r="Q137" s="186"/>
      <c r="R137" s="186"/>
      <c r="S137" s="186"/>
      <c r="T137" s="186"/>
    </row>
    <row r="138" spans="1:20" ht="12" customHeight="1">
      <c r="A138" s="186"/>
      <c r="B138" s="186"/>
      <c r="C138" s="186"/>
      <c r="K138" s="186"/>
      <c r="L138" s="186"/>
      <c r="M138" s="186"/>
      <c r="N138" s="186"/>
      <c r="O138" s="186"/>
      <c r="P138" s="186"/>
      <c r="Q138" s="186"/>
      <c r="R138" s="186"/>
      <c r="S138" s="186"/>
      <c r="T138" s="186"/>
    </row>
    <row r="139" spans="1:20" ht="12" customHeight="1">
      <c r="A139" s="186"/>
      <c r="B139" s="186"/>
      <c r="C139" s="186"/>
      <c r="K139" s="186"/>
      <c r="L139" s="186"/>
      <c r="M139" s="186"/>
      <c r="N139" s="186"/>
      <c r="O139" s="186"/>
      <c r="P139" s="186"/>
      <c r="Q139" s="186"/>
      <c r="R139" s="186"/>
      <c r="S139" s="186"/>
      <c r="T139" s="186"/>
    </row>
    <row r="140" spans="1:20" ht="12" customHeight="1">
      <c r="A140" s="186"/>
      <c r="B140" s="186"/>
      <c r="C140" s="186"/>
      <c r="K140" s="186"/>
      <c r="L140" s="186"/>
      <c r="M140" s="186"/>
      <c r="N140" s="186"/>
      <c r="O140" s="186"/>
      <c r="P140" s="186"/>
      <c r="Q140" s="186"/>
      <c r="R140" s="186"/>
      <c r="S140" s="186"/>
      <c r="T140" s="186"/>
    </row>
    <row r="141" spans="1:20" ht="12" customHeight="1">
      <c r="A141" s="186"/>
      <c r="B141" s="186"/>
      <c r="C141" s="186"/>
      <c r="K141" s="186"/>
      <c r="L141" s="186"/>
      <c r="M141" s="186"/>
      <c r="N141" s="186"/>
      <c r="O141" s="186"/>
      <c r="P141" s="186"/>
      <c r="Q141" s="186"/>
      <c r="R141" s="186"/>
      <c r="S141" s="186"/>
      <c r="T141" s="186"/>
    </row>
    <row r="142" spans="1:20" ht="12" customHeight="1">
      <c r="A142" s="186"/>
      <c r="B142" s="186"/>
      <c r="C142" s="186"/>
      <c r="K142" s="186"/>
      <c r="L142" s="186"/>
      <c r="M142" s="186"/>
      <c r="N142" s="186"/>
      <c r="O142" s="186"/>
      <c r="P142" s="186"/>
      <c r="Q142" s="186"/>
      <c r="R142" s="186"/>
      <c r="S142" s="186"/>
      <c r="T142" s="186"/>
    </row>
    <row r="143" spans="1:20" ht="12" customHeight="1">
      <c r="A143" s="186"/>
      <c r="B143" s="186"/>
      <c r="C143" s="186"/>
      <c r="K143" s="186"/>
      <c r="L143" s="186"/>
      <c r="M143" s="186"/>
      <c r="N143" s="186"/>
      <c r="O143" s="186"/>
      <c r="P143" s="186"/>
      <c r="Q143" s="186"/>
      <c r="R143" s="186"/>
      <c r="S143" s="186"/>
      <c r="T143" s="186"/>
    </row>
    <row r="144" spans="1:20" ht="12" customHeight="1">
      <c r="A144" s="186"/>
      <c r="B144" s="186"/>
      <c r="C144" s="186"/>
      <c r="K144" s="186"/>
      <c r="L144" s="186"/>
      <c r="M144" s="186"/>
      <c r="N144" s="186"/>
      <c r="O144" s="186"/>
      <c r="P144" s="186"/>
      <c r="Q144" s="186"/>
      <c r="R144" s="186"/>
      <c r="S144" s="186"/>
      <c r="T144" s="186"/>
    </row>
    <row r="145" spans="1:20" ht="12" customHeight="1">
      <c r="A145" s="186"/>
      <c r="B145" s="186"/>
      <c r="C145" s="186"/>
      <c r="K145" s="186"/>
      <c r="L145" s="186"/>
      <c r="M145" s="186"/>
      <c r="N145" s="186"/>
      <c r="O145" s="186"/>
      <c r="P145" s="186"/>
      <c r="Q145" s="186"/>
      <c r="R145" s="186"/>
      <c r="S145" s="186"/>
      <c r="T145" s="186"/>
    </row>
    <row r="146" spans="1:20" ht="12" customHeight="1">
      <c r="A146" s="186"/>
      <c r="B146" s="186"/>
      <c r="C146" s="186"/>
      <c r="K146" s="186"/>
      <c r="L146" s="186"/>
      <c r="M146" s="186"/>
      <c r="N146" s="186"/>
      <c r="O146" s="186"/>
      <c r="P146" s="186"/>
      <c r="Q146" s="186"/>
      <c r="R146" s="186"/>
      <c r="S146" s="186"/>
      <c r="T146" s="186"/>
    </row>
    <row r="147" spans="1:20" ht="12" customHeight="1">
      <c r="A147" s="186"/>
      <c r="B147" s="186"/>
      <c r="C147" s="186"/>
      <c r="K147" s="186"/>
      <c r="L147" s="186"/>
      <c r="M147" s="186"/>
      <c r="N147" s="186"/>
      <c r="O147" s="186"/>
      <c r="P147" s="186"/>
      <c r="Q147" s="186"/>
      <c r="R147" s="186"/>
      <c r="S147" s="186"/>
      <c r="T147" s="186"/>
    </row>
    <row r="148" spans="1:20" ht="12" customHeight="1">
      <c r="A148" s="186"/>
      <c r="B148" s="186"/>
      <c r="C148" s="186"/>
      <c r="K148" s="186"/>
      <c r="L148" s="186"/>
      <c r="M148" s="186"/>
      <c r="N148" s="186"/>
      <c r="O148" s="186"/>
      <c r="P148" s="186"/>
      <c r="Q148" s="186"/>
      <c r="R148" s="186"/>
      <c r="S148" s="186"/>
      <c r="T148" s="186"/>
    </row>
    <row r="149" spans="1:20" ht="12" customHeight="1">
      <c r="A149" s="186"/>
      <c r="B149" s="186"/>
      <c r="C149" s="186"/>
      <c r="K149" s="186"/>
      <c r="L149" s="186"/>
      <c r="M149" s="186"/>
      <c r="N149" s="186"/>
      <c r="O149" s="186"/>
      <c r="P149" s="186"/>
      <c r="Q149" s="186"/>
      <c r="R149" s="186"/>
      <c r="S149" s="186"/>
      <c r="T149" s="186"/>
    </row>
    <row r="150" spans="1:20" ht="12" customHeight="1">
      <c r="A150" s="186"/>
      <c r="B150" s="186"/>
      <c r="C150" s="186"/>
      <c r="K150" s="186"/>
      <c r="L150" s="186"/>
      <c r="M150" s="186"/>
      <c r="N150" s="186"/>
      <c r="O150" s="186"/>
      <c r="P150" s="186"/>
      <c r="Q150" s="186"/>
      <c r="R150" s="186"/>
      <c r="S150" s="186"/>
      <c r="T150" s="186"/>
    </row>
    <row r="151" spans="1:20" ht="12" customHeight="1">
      <c r="A151" s="186"/>
      <c r="B151" s="186"/>
      <c r="C151" s="186"/>
      <c r="K151" s="186"/>
      <c r="L151" s="186"/>
      <c r="M151" s="186"/>
      <c r="N151" s="186"/>
      <c r="O151" s="186"/>
      <c r="P151" s="186"/>
      <c r="Q151" s="186"/>
      <c r="R151" s="186"/>
      <c r="S151" s="186"/>
      <c r="T151" s="186"/>
    </row>
    <row r="152" spans="1:20" ht="12" customHeight="1">
      <c r="A152" s="186"/>
      <c r="B152" s="186"/>
      <c r="C152" s="186"/>
      <c r="K152" s="186"/>
      <c r="L152" s="186"/>
      <c r="M152" s="186"/>
      <c r="N152" s="186"/>
      <c r="O152" s="186"/>
      <c r="P152" s="186"/>
      <c r="Q152" s="186"/>
      <c r="R152" s="186"/>
      <c r="S152" s="186"/>
      <c r="T152" s="186"/>
    </row>
    <row r="153" spans="1:20" ht="12" customHeight="1">
      <c r="A153" s="186"/>
      <c r="B153" s="186"/>
      <c r="C153" s="186"/>
      <c r="K153" s="186"/>
      <c r="L153" s="186"/>
      <c r="M153" s="186"/>
      <c r="N153" s="186"/>
      <c r="O153" s="186"/>
      <c r="P153" s="186"/>
      <c r="Q153" s="186"/>
      <c r="R153" s="186"/>
      <c r="S153" s="186"/>
      <c r="T153" s="186"/>
    </row>
    <row r="154" spans="1:20" ht="12" customHeight="1">
      <c r="A154" s="186"/>
      <c r="B154" s="186"/>
      <c r="C154" s="186"/>
      <c r="K154" s="186"/>
      <c r="L154" s="186"/>
      <c r="M154" s="186"/>
      <c r="N154" s="186"/>
      <c r="O154" s="186"/>
      <c r="P154" s="186"/>
      <c r="Q154" s="186"/>
      <c r="R154" s="186"/>
      <c r="S154" s="186"/>
      <c r="T154" s="186"/>
    </row>
    <row r="155" spans="1:20" ht="12" customHeight="1">
      <c r="A155" s="186"/>
      <c r="B155" s="186"/>
      <c r="C155" s="186"/>
      <c r="K155" s="186"/>
      <c r="L155" s="186"/>
      <c r="M155" s="186"/>
      <c r="N155" s="186"/>
      <c r="O155" s="186"/>
      <c r="P155" s="186"/>
      <c r="Q155" s="186"/>
      <c r="R155" s="186"/>
      <c r="S155" s="186"/>
      <c r="T155" s="186"/>
    </row>
    <row r="156" spans="1:20" ht="12" customHeight="1">
      <c r="A156" s="186"/>
      <c r="B156" s="186"/>
      <c r="C156" s="186"/>
      <c r="K156" s="186"/>
      <c r="L156" s="186"/>
      <c r="M156" s="186"/>
      <c r="N156" s="186"/>
      <c r="O156" s="186"/>
      <c r="P156" s="186"/>
      <c r="Q156" s="186"/>
      <c r="R156" s="186"/>
      <c r="S156" s="186"/>
      <c r="T156" s="186"/>
    </row>
    <row r="157" spans="1:20" ht="12" customHeight="1">
      <c r="A157" s="186"/>
      <c r="B157" s="186"/>
      <c r="C157" s="186"/>
      <c r="K157" s="186"/>
      <c r="L157" s="186"/>
      <c r="M157" s="186"/>
      <c r="N157" s="186"/>
      <c r="O157" s="186"/>
      <c r="P157" s="186"/>
      <c r="Q157" s="186"/>
      <c r="R157" s="186"/>
      <c r="S157" s="186"/>
      <c r="T157" s="186"/>
    </row>
    <row r="158" spans="1:20" ht="12" customHeight="1">
      <c r="A158" s="186"/>
      <c r="B158" s="186"/>
      <c r="C158" s="186"/>
      <c r="K158" s="186"/>
      <c r="L158" s="186"/>
      <c r="M158" s="186"/>
      <c r="N158" s="186"/>
      <c r="O158" s="186"/>
      <c r="P158" s="186"/>
      <c r="Q158" s="186"/>
      <c r="R158" s="186"/>
      <c r="S158" s="186"/>
      <c r="T158" s="186"/>
    </row>
    <row r="159" spans="1:20" ht="12" customHeight="1">
      <c r="A159" s="186"/>
      <c r="B159" s="186"/>
      <c r="C159" s="186"/>
      <c r="K159" s="186"/>
      <c r="L159" s="186"/>
      <c r="M159" s="186"/>
      <c r="N159" s="186"/>
      <c r="O159" s="186"/>
      <c r="P159" s="186"/>
      <c r="Q159" s="186"/>
      <c r="R159" s="186"/>
      <c r="S159" s="186"/>
      <c r="T159" s="186"/>
    </row>
    <row r="160" spans="1:20" ht="12" customHeight="1">
      <c r="A160" s="186"/>
      <c r="B160" s="186"/>
      <c r="C160" s="186"/>
      <c r="K160" s="186"/>
      <c r="L160" s="186"/>
      <c r="M160" s="186"/>
      <c r="N160" s="186"/>
      <c r="O160" s="186"/>
      <c r="P160" s="186"/>
      <c r="Q160" s="186"/>
      <c r="R160" s="186"/>
      <c r="S160" s="186"/>
      <c r="T160" s="186"/>
    </row>
    <row r="161" spans="1:20" ht="12" customHeight="1">
      <c r="A161" s="186"/>
      <c r="B161" s="186"/>
      <c r="C161" s="186"/>
      <c r="K161" s="186"/>
      <c r="L161" s="186"/>
      <c r="M161" s="186"/>
      <c r="N161" s="186"/>
      <c r="O161" s="186"/>
      <c r="P161" s="186"/>
      <c r="Q161" s="186"/>
      <c r="R161" s="186"/>
      <c r="S161" s="186"/>
      <c r="T161" s="186"/>
    </row>
    <row r="162" spans="1:20" ht="12" customHeight="1">
      <c r="A162" s="186"/>
      <c r="B162" s="186"/>
      <c r="C162" s="186"/>
      <c r="K162" s="186"/>
      <c r="L162" s="186"/>
      <c r="M162" s="186"/>
      <c r="N162" s="186"/>
      <c r="O162" s="186"/>
      <c r="P162" s="186"/>
      <c r="Q162" s="186"/>
      <c r="R162" s="186"/>
      <c r="S162" s="186"/>
      <c r="T162" s="186"/>
    </row>
    <row r="163" spans="1:20" ht="12" customHeight="1">
      <c r="A163" s="186"/>
      <c r="B163" s="186"/>
      <c r="C163" s="186"/>
      <c r="K163" s="186"/>
      <c r="L163" s="186"/>
      <c r="M163" s="186"/>
      <c r="N163" s="186"/>
      <c r="O163" s="186"/>
      <c r="P163" s="186"/>
      <c r="Q163" s="186"/>
      <c r="R163" s="186"/>
      <c r="S163" s="186"/>
      <c r="T163" s="186"/>
    </row>
    <row r="164" spans="1:20" ht="12" customHeight="1">
      <c r="A164" s="186"/>
      <c r="B164" s="186"/>
      <c r="C164" s="186"/>
      <c r="K164" s="186"/>
      <c r="L164" s="186"/>
      <c r="M164" s="186"/>
      <c r="N164" s="186"/>
      <c r="O164" s="186"/>
      <c r="P164" s="186"/>
      <c r="Q164" s="186"/>
      <c r="R164" s="186"/>
      <c r="S164" s="186"/>
      <c r="T164" s="186"/>
    </row>
    <row r="165" spans="1:20" ht="12" customHeight="1">
      <c r="A165" s="186"/>
      <c r="B165" s="186"/>
      <c r="C165" s="186"/>
      <c r="K165" s="186"/>
      <c r="L165" s="186"/>
      <c r="M165" s="186"/>
      <c r="N165" s="186"/>
      <c r="O165" s="186"/>
      <c r="P165" s="186"/>
      <c r="Q165" s="186"/>
      <c r="R165" s="186"/>
      <c r="S165" s="186"/>
      <c r="T165" s="186"/>
    </row>
    <row r="166" spans="1:20" ht="12" customHeight="1">
      <c r="A166" s="186"/>
      <c r="B166" s="186"/>
      <c r="C166" s="186"/>
      <c r="K166" s="186"/>
      <c r="L166" s="186"/>
      <c r="M166" s="186"/>
      <c r="N166" s="186"/>
      <c r="O166" s="186"/>
      <c r="P166" s="186"/>
      <c r="Q166" s="186"/>
      <c r="R166" s="186"/>
      <c r="S166" s="186"/>
      <c r="T166" s="186"/>
    </row>
    <row r="167" spans="1:20" ht="12" customHeight="1">
      <c r="A167" s="186"/>
      <c r="B167" s="186"/>
      <c r="C167" s="186"/>
      <c r="K167" s="186"/>
      <c r="L167" s="186"/>
      <c r="M167" s="186"/>
      <c r="N167" s="186"/>
      <c r="O167" s="186"/>
      <c r="P167" s="186"/>
      <c r="Q167" s="186"/>
      <c r="R167" s="186"/>
      <c r="S167" s="186"/>
      <c r="T167" s="186"/>
    </row>
    <row r="168" spans="1:20" ht="12" customHeight="1">
      <c r="A168" s="186"/>
      <c r="B168" s="186"/>
      <c r="C168" s="186"/>
      <c r="K168" s="186"/>
      <c r="L168" s="186"/>
      <c r="M168" s="186"/>
      <c r="N168" s="186"/>
      <c r="O168" s="186"/>
      <c r="P168" s="186"/>
      <c r="Q168" s="186"/>
      <c r="R168" s="186"/>
      <c r="S168" s="186"/>
      <c r="T168" s="186"/>
    </row>
    <row r="169" spans="1:20" ht="12" customHeight="1">
      <c r="A169" s="186"/>
      <c r="B169" s="186"/>
      <c r="C169" s="186"/>
      <c r="K169" s="186"/>
      <c r="L169" s="186"/>
      <c r="M169" s="186"/>
      <c r="N169" s="186"/>
      <c r="O169" s="186"/>
      <c r="P169" s="186"/>
      <c r="Q169" s="186"/>
      <c r="R169" s="186"/>
      <c r="S169" s="186"/>
      <c r="T169" s="186"/>
    </row>
    <row r="170" spans="1:20" ht="12" customHeight="1">
      <c r="A170" s="186"/>
      <c r="B170" s="186"/>
      <c r="C170" s="186"/>
      <c r="K170" s="186"/>
      <c r="L170" s="186"/>
      <c r="M170" s="186"/>
      <c r="N170" s="186"/>
      <c r="O170" s="186"/>
      <c r="P170" s="186"/>
      <c r="Q170" s="186"/>
      <c r="R170" s="186"/>
      <c r="S170" s="186"/>
      <c r="T170" s="186"/>
    </row>
    <row r="171" spans="1:20" ht="12" customHeight="1">
      <c r="A171" s="186"/>
      <c r="B171" s="186"/>
      <c r="C171" s="186"/>
      <c r="K171" s="186"/>
      <c r="L171" s="186"/>
      <c r="M171" s="186"/>
      <c r="N171" s="186"/>
      <c r="O171" s="186"/>
      <c r="P171" s="186"/>
      <c r="Q171" s="186"/>
      <c r="R171" s="186"/>
      <c r="S171" s="186"/>
      <c r="T171" s="186"/>
    </row>
    <row r="172" spans="1:20" ht="12" customHeight="1">
      <c r="A172" s="186"/>
      <c r="B172" s="186"/>
      <c r="C172" s="186"/>
      <c r="K172" s="186"/>
      <c r="L172" s="186"/>
      <c r="M172" s="186"/>
      <c r="N172" s="186"/>
      <c r="O172" s="186"/>
      <c r="P172" s="186"/>
      <c r="Q172" s="186"/>
      <c r="R172" s="186"/>
      <c r="S172" s="186"/>
      <c r="T172" s="186"/>
    </row>
    <row r="173" spans="1:20" ht="12" customHeight="1">
      <c r="A173" s="186"/>
      <c r="B173" s="186"/>
      <c r="C173" s="186"/>
      <c r="K173" s="186"/>
      <c r="L173" s="186"/>
      <c r="M173" s="186"/>
      <c r="N173" s="186"/>
      <c r="O173" s="186"/>
      <c r="P173" s="186"/>
      <c r="Q173" s="186"/>
      <c r="R173" s="186"/>
      <c r="S173" s="186"/>
      <c r="T173" s="186"/>
    </row>
    <row r="174" spans="1:20" ht="12" customHeight="1">
      <c r="A174" s="186"/>
      <c r="B174" s="186"/>
      <c r="C174" s="186"/>
      <c r="K174" s="186"/>
      <c r="L174" s="186"/>
      <c r="M174" s="186"/>
      <c r="N174" s="186"/>
      <c r="O174" s="186"/>
      <c r="P174" s="186"/>
      <c r="Q174" s="186"/>
      <c r="R174" s="186"/>
      <c r="S174" s="186"/>
      <c r="T174" s="186"/>
    </row>
    <row r="175" spans="1:20" ht="12" customHeight="1">
      <c r="A175" s="186"/>
      <c r="B175" s="186"/>
      <c r="C175" s="186"/>
      <c r="K175" s="186"/>
      <c r="L175" s="186"/>
      <c r="M175" s="186"/>
      <c r="N175" s="186"/>
      <c r="O175" s="186"/>
      <c r="P175" s="186"/>
      <c r="Q175" s="186"/>
      <c r="R175" s="186"/>
      <c r="S175" s="186"/>
      <c r="T175" s="186"/>
    </row>
    <row r="176" spans="1:20" ht="12" customHeight="1">
      <c r="A176" s="186"/>
      <c r="B176" s="186"/>
      <c r="C176" s="186"/>
      <c r="K176" s="186"/>
      <c r="L176" s="186"/>
      <c r="M176" s="186"/>
      <c r="N176" s="186"/>
      <c r="O176" s="186"/>
      <c r="P176" s="186"/>
      <c r="Q176" s="186"/>
      <c r="R176" s="186"/>
      <c r="S176" s="186"/>
      <c r="T176" s="186"/>
    </row>
    <row r="177" spans="1:20" ht="12" customHeight="1">
      <c r="A177" s="186"/>
      <c r="B177" s="186"/>
      <c r="C177" s="186"/>
      <c r="K177" s="186"/>
      <c r="L177" s="186"/>
      <c r="M177" s="186"/>
      <c r="N177" s="186"/>
      <c r="O177" s="186"/>
      <c r="P177" s="186"/>
      <c r="Q177" s="186"/>
      <c r="R177" s="186"/>
      <c r="S177" s="186"/>
      <c r="T177" s="186"/>
    </row>
    <row r="178" spans="1:20" ht="12" customHeight="1">
      <c r="A178" s="186"/>
      <c r="B178" s="186"/>
      <c r="C178" s="186"/>
      <c r="K178" s="186"/>
      <c r="L178" s="186"/>
      <c r="M178" s="186"/>
      <c r="N178" s="186"/>
      <c r="O178" s="186"/>
      <c r="P178" s="186"/>
      <c r="Q178" s="186"/>
      <c r="R178" s="186"/>
      <c r="S178" s="186"/>
      <c r="T178" s="186"/>
    </row>
    <row r="179" spans="1:20" ht="12" customHeight="1">
      <c r="A179" s="186"/>
      <c r="B179" s="186"/>
      <c r="C179" s="186"/>
      <c r="K179" s="186"/>
      <c r="L179" s="186"/>
      <c r="M179" s="186"/>
      <c r="N179" s="186"/>
      <c r="O179" s="186"/>
      <c r="P179" s="186"/>
      <c r="Q179" s="186"/>
      <c r="R179" s="186"/>
      <c r="S179" s="186"/>
      <c r="T179" s="186"/>
    </row>
    <row r="180" spans="1:20" ht="12" customHeight="1">
      <c r="A180" s="186"/>
      <c r="B180" s="186"/>
      <c r="C180" s="186"/>
      <c r="K180" s="186"/>
      <c r="L180" s="186"/>
      <c r="M180" s="186"/>
      <c r="N180" s="186"/>
      <c r="O180" s="186"/>
      <c r="P180" s="186"/>
      <c r="Q180" s="186"/>
      <c r="R180" s="186"/>
      <c r="S180" s="186"/>
      <c r="T180" s="186"/>
    </row>
    <row r="181" spans="1:20" ht="12" customHeight="1">
      <c r="A181" s="186"/>
      <c r="B181" s="186"/>
      <c r="C181" s="186"/>
      <c r="K181" s="186"/>
      <c r="L181" s="186"/>
      <c r="M181" s="186"/>
      <c r="N181" s="186"/>
      <c r="O181" s="186"/>
      <c r="P181" s="186"/>
      <c r="Q181" s="186"/>
      <c r="R181" s="186"/>
      <c r="S181" s="186"/>
      <c r="T181" s="186"/>
    </row>
    <row r="182" spans="1:20" ht="12" customHeight="1">
      <c r="A182" s="186"/>
      <c r="B182" s="186"/>
      <c r="C182" s="186"/>
      <c r="K182" s="186"/>
      <c r="L182" s="186"/>
      <c r="M182" s="186"/>
      <c r="N182" s="186"/>
      <c r="O182" s="186"/>
      <c r="P182" s="186"/>
      <c r="Q182" s="186"/>
      <c r="R182" s="186"/>
      <c r="S182" s="186"/>
      <c r="T182" s="186"/>
    </row>
    <row r="183" spans="1:20" ht="12" customHeight="1">
      <c r="A183" s="186"/>
      <c r="B183" s="186"/>
      <c r="C183" s="186"/>
      <c r="K183" s="186"/>
      <c r="L183" s="186"/>
      <c r="M183" s="186"/>
      <c r="N183" s="186"/>
      <c r="O183" s="186"/>
      <c r="P183" s="186"/>
      <c r="Q183" s="186"/>
      <c r="R183" s="186"/>
      <c r="S183" s="186"/>
      <c r="T183" s="186"/>
    </row>
    <row r="184" spans="1:20" ht="12" customHeight="1">
      <c r="A184" s="186"/>
      <c r="B184" s="186"/>
      <c r="C184" s="186"/>
      <c r="K184" s="186"/>
      <c r="L184" s="186"/>
      <c r="M184" s="186"/>
      <c r="N184" s="186"/>
      <c r="O184" s="186"/>
      <c r="P184" s="186"/>
      <c r="Q184" s="186"/>
      <c r="R184" s="186"/>
      <c r="S184" s="186"/>
      <c r="T184" s="186"/>
    </row>
    <row r="185" spans="1:20" ht="12" customHeight="1">
      <c r="A185" s="186"/>
      <c r="B185" s="186"/>
      <c r="C185" s="186"/>
      <c r="K185" s="186"/>
      <c r="L185" s="186"/>
      <c r="M185" s="186"/>
      <c r="N185" s="186"/>
      <c r="O185" s="186"/>
      <c r="P185" s="186"/>
      <c r="Q185" s="186"/>
      <c r="R185" s="186"/>
      <c r="S185" s="186"/>
      <c r="T185" s="186"/>
    </row>
    <row r="186" spans="1:20" ht="12" customHeight="1">
      <c r="A186" s="186"/>
      <c r="B186" s="186"/>
      <c r="C186" s="186"/>
      <c r="K186" s="186"/>
      <c r="L186" s="186"/>
      <c r="M186" s="186"/>
      <c r="N186" s="186"/>
      <c r="O186" s="186"/>
      <c r="P186" s="186"/>
      <c r="Q186" s="186"/>
      <c r="R186" s="186"/>
      <c r="S186" s="186"/>
      <c r="T186" s="186"/>
    </row>
    <row r="187" spans="1:20" ht="12" customHeight="1">
      <c r="A187" s="186"/>
      <c r="B187" s="186"/>
      <c r="C187" s="186"/>
      <c r="K187" s="186"/>
      <c r="L187" s="186"/>
      <c r="M187" s="186"/>
      <c r="N187" s="186"/>
      <c r="O187" s="186"/>
      <c r="P187" s="186"/>
      <c r="Q187" s="186"/>
      <c r="R187" s="186"/>
      <c r="S187" s="186"/>
      <c r="T187" s="186"/>
    </row>
    <row r="188" spans="1:20" ht="12" customHeight="1">
      <c r="A188" s="186"/>
      <c r="B188" s="186"/>
      <c r="C188" s="186"/>
      <c r="K188" s="186"/>
      <c r="L188" s="186"/>
      <c r="M188" s="186"/>
      <c r="N188" s="186"/>
      <c r="O188" s="186"/>
      <c r="P188" s="186"/>
      <c r="Q188" s="186"/>
      <c r="R188" s="186"/>
      <c r="S188" s="186"/>
      <c r="T188" s="186"/>
    </row>
    <row r="189" spans="1:20" ht="12" customHeight="1">
      <c r="A189" s="186"/>
      <c r="B189" s="186"/>
      <c r="C189" s="186"/>
      <c r="K189" s="186"/>
      <c r="L189" s="186"/>
      <c r="M189" s="186"/>
      <c r="N189" s="186"/>
      <c r="O189" s="186"/>
      <c r="P189" s="186"/>
      <c r="Q189" s="186"/>
      <c r="R189" s="186"/>
      <c r="S189" s="186"/>
      <c r="T189" s="186"/>
    </row>
    <row r="190" spans="1:20" ht="12" customHeight="1">
      <c r="A190" s="186"/>
      <c r="B190" s="186"/>
      <c r="C190" s="186"/>
      <c r="K190" s="186"/>
      <c r="L190" s="186"/>
      <c r="M190" s="186"/>
      <c r="N190" s="186"/>
      <c r="O190" s="186"/>
      <c r="P190" s="186"/>
      <c r="Q190" s="186"/>
      <c r="R190" s="186"/>
      <c r="S190" s="186"/>
      <c r="T190" s="186"/>
    </row>
    <row r="191" spans="1:20" ht="12" customHeight="1">
      <c r="A191" s="186"/>
      <c r="B191" s="186"/>
      <c r="C191" s="186"/>
      <c r="K191" s="186"/>
      <c r="L191" s="186"/>
      <c r="M191" s="186"/>
      <c r="N191" s="186"/>
      <c r="O191" s="186"/>
      <c r="P191" s="186"/>
      <c r="Q191" s="186"/>
      <c r="R191" s="186"/>
      <c r="S191" s="186"/>
      <c r="T191" s="186"/>
    </row>
    <row r="192" spans="1:20" ht="12" customHeight="1">
      <c r="A192" s="186"/>
      <c r="B192" s="186"/>
      <c r="C192" s="186"/>
      <c r="K192" s="186"/>
      <c r="L192" s="186"/>
      <c r="M192" s="186"/>
      <c r="N192" s="186"/>
      <c r="O192" s="186"/>
      <c r="P192" s="186"/>
      <c r="Q192" s="186"/>
      <c r="R192" s="186"/>
      <c r="S192" s="186"/>
      <c r="T192" s="186"/>
    </row>
    <row r="193" spans="1:20" ht="12" customHeight="1">
      <c r="A193" s="186"/>
      <c r="B193" s="186"/>
      <c r="C193" s="186"/>
      <c r="K193" s="186"/>
      <c r="L193" s="186"/>
      <c r="M193" s="186"/>
      <c r="N193" s="186"/>
      <c r="O193" s="186"/>
      <c r="P193" s="186"/>
      <c r="Q193" s="186"/>
      <c r="R193" s="186"/>
      <c r="S193" s="186"/>
      <c r="T193" s="186"/>
    </row>
    <row r="194" spans="1:20" ht="12" customHeight="1">
      <c r="A194" s="186"/>
      <c r="B194" s="186"/>
      <c r="C194" s="186"/>
      <c r="K194" s="186"/>
      <c r="L194" s="186"/>
      <c r="M194" s="186"/>
      <c r="N194" s="186"/>
      <c r="O194" s="186"/>
      <c r="P194" s="186"/>
      <c r="Q194" s="186"/>
      <c r="R194" s="186"/>
      <c r="S194" s="186"/>
      <c r="T194" s="186"/>
    </row>
    <row r="195" spans="1:20" ht="12" customHeight="1">
      <c r="A195" s="186"/>
      <c r="B195" s="186"/>
      <c r="C195" s="186"/>
      <c r="K195" s="186"/>
      <c r="L195" s="186"/>
      <c r="M195" s="186"/>
      <c r="N195" s="186"/>
      <c r="O195" s="186"/>
      <c r="P195" s="186"/>
      <c r="Q195" s="186"/>
      <c r="R195" s="186"/>
      <c r="S195" s="186"/>
      <c r="T195" s="186"/>
    </row>
    <row r="196" spans="1:20" ht="12" customHeight="1">
      <c r="A196" s="186"/>
      <c r="B196" s="186"/>
      <c r="C196" s="186"/>
      <c r="K196" s="186"/>
      <c r="L196" s="186"/>
      <c r="M196" s="186"/>
      <c r="N196" s="186"/>
      <c r="O196" s="186"/>
      <c r="P196" s="186"/>
      <c r="Q196" s="186"/>
      <c r="R196" s="186"/>
      <c r="S196" s="186"/>
      <c r="T196" s="186"/>
    </row>
    <row r="197" spans="1:20" ht="12" customHeight="1">
      <c r="A197" s="186"/>
      <c r="B197" s="186"/>
      <c r="C197" s="186"/>
      <c r="K197" s="186"/>
      <c r="L197" s="186"/>
      <c r="M197" s="186"/>
      <c r="N197" s="186"/>
      <c r="O197" s="186"/>
      <c r="P197" s="186"/>
      <c r="Q197" s="186"/>
      <c r="R197" s="186"/>
      <c r="S197" s="186"/>
      <c r="T197" s="186"/>
    </row>
    <row r="198" spans="1:20" ht="12" customHeight="1">
      <c r="A198" s="186"/>
      <c r="B198" s="186"/>
      <c r="C198" s="186"/>
      <c r="K198" s="186"/>
      <c r="L198" s="186"/>
      <c r="M198" s="186"/>
      <c r="N198" s="186"/>
      <c r="O198" s="186"/>
      <c r="P198" s="186"/>
      <c r="Q198" s="186"/>
      <c r="R198" s="186"/>
      <c r="S198" s="186"/>
      <c r="T198" s="186"/>
    </row>
    <row r="199" spans="1:20" ht="12" customHeight="1">
      <c r="A199" s="186"/>
      <c r="B199" s="186"/>
      <c r="C199" s="186"/>
      <c r="K199" s="186"/>
      <c r="L199" s="186"/>
      <c r="M199" s="186"/>
      <c r="N199" s="186"/>
      <c r="O199" s="186"/>
      <c r="P199" s="186"/>
      <c r="Q199" s="186"/>
      <c r="R199" s="186"/>
      <c r="S199" s="186"/>
      <c r="T199" s="186"/>
    </row>
    <row r="200" spans="1:20" ht="12" customHeight="1">
      <c r="A200" s="186"/>
      <c r="B200" s="186"/>
      <c r="C200" s="186"/>
      <c r="K200" s="186"/>
      <c r="L200" s="186"/>
      <c r="M200" s="186"/>
      <c r="N200" s="186"/>
      <c r="O200" s="186"/>
      <c r="P200" s="186"/>
      <c r="Q200" s="186"/>
      <c r="R200" s="186"/>
      <c r="S200" s="186"/>
      <c r="T200" s="186"/>
    </row>
    <row r="201" spans="1:20" ht="12" customHeight="1">
      <c r="A201" s="186"/>
      <c r="B201" s="186"/>
      <c r="C201" s="186"/>
      <c r="K201" s="186"/>
      <c r="L201" s="186"/>
      <c r="M201" s="186"/>
      <c r="N201" s="186"/>
      <c r="O201" s="186"/>
      <c r="P201" s="186"/>
      <c r="Q201" s="186"/>
      <c r="R201" s="186"/>
      <c r="S201" s="186"/>
      <c r="T201" s="186"/>
    </row>
    <row r="202" spans="1:20" ht="12" customHeight="1">
      <c r="A202" s="186"/>
      <c r="B202" s="186"/>
      <c r="C202" s="186"/>
      <c r="K202" s="186"/>
      <c r="L202" s="186"/>
      <c r="M202" s="186"/>
      <c r="N202" s="186"/>
      <c r="O202" s="186"/>
      <c r="P202" s="186"/>
      <c r="Q202" s="186"/>
      <c r="R202" s="186"/>
      <c r="S202" s="186"/>
      <c r="T202" s="186"/>
    </row>
    <row r="203" spans="1:20" ht="12" customHeight="1">
      <c r="A203" s="186"/>
      <c r="B203" s="186"/>
      <c r="C203" s="186"/>
      <c r="K203" s="186"/>
      <c r="L203" s="186"/>
      <c r="M203" s="186"/>
      <c r="N203" s="186"/>
      <c r="O203" s="186"/>
      <c r="P203" s="186"/>
      <c r="Q203" s="186"/>
      <c r="R203" s="186"/>
      <c r="S203" s="186"/>
      <c r="T203" s="186"/>
    </row>
    <row r="204" spans="1:20" ht="12" customHeight="1">
      <c r="A204" s="186"/>
      <c r="B204" s="186"/>
      <c r="C204" s="186"/>
      <c r="K204" s="186"/>
      <c r="L204" s="186"/>
      <c r="M204" s="186"/>
      <c r="N204" s="186"/>
      <c r="O204" s="186"/>
      <c r="P204" s="186"/>
      <c r="Q204" s="186"/>
      <c r="R204" s="186"/>
      <c r="S204" s="186"/>
      <c r="T204" s="186"/>
    </row>
    <row r="205" spans="1:20" ht="12" customHeight="1">
      <c r="A205" s="186"/>
      <c r="B205" s="186"/>
      <c r="C205" s="186"/>
      <c r="K205" s="186"/>
      <c r="L205" s="186"/>
      <c r="M205" s="186"/>
      <c r="N205" s="186"/>
      <c r="O205" s="186"/>
      <c r="P205" s="186"/>
      <c r="Q205" s="186"/>
      <c r="R205" s="186"/>
      <c r="S205" s="186"/>
      <c r="T205" s="186"/>
    </row>
    <row r="206" spans="1:20" ht="12" customHeight="1">
      <c r="A206" s="186"/>
      <c r="B206" s="186"/>
      <c r="C206" s="186"/>
      <c r="K206" s="186"/>
      <c r="L206" s="186"/>
      <c r="M206" s="186"/>
      <c r="N206" s="186"/>
      <c r="O206" s="186"/>
      <c r="P206" s="186"/>
      <c r="Q206" s="186"/>
      <c r="R206" s="186"/>
      <c r="S206" s="186"/>
      <c r="T206" s="186"/>
    </row>
    <row r="207" spans="1:20" ht="12" customHeight="1">
      <c r="A207" s="186"/>
      <c r="B207" s="186"/>
      <c r="C207" s="186"/>
      <c r="K207" s="186"/>
      <c r="L207" s="186"/>
      <c r="M207" s="186"/>
      <c r="N207" s="186"/>
      <c r="O207" s="186"/>
      <c r="P207" s="186"/>
      <c r="Q207" s="186"/>
      <c r="R207" s="186"/>
      <c r="S207" s="186"/>
      <c r="T207" s="186"/>
    </row>
    <row r="208" spans="1:20" ht="12" customHeight="1">
      <c r="A208" s="186"/>
      <c r="B208" s="186"/>
      <c r="C208" s="186"/>
      <c r="K208" s="186"/>
      <c r="L208" s="186"/>
      <c r="M208" s="186"/>
      <c r="N208" s="186"/>
      <c r="O208" s="186"/>
      <c r="P208" s="186"/>
      <c r="Q208" s="186"/>
      <c r="R208" s="186"/>
      <c r="S208" s="186"/>
      <c r="T208" s="186"/>
    </row>
    <row r="209" spans="1:20" ht="12" customHeight="1">
      <c r="A209" s="186"/>
      <c r="B209" s="186"/>
      <c r="C209" s="186"/>
      <c r="K209" s="186"/>
      <c r="L209" s="186"/>
      <c r="M209" s="186"/>
      <c r="N209" s="186"/>
      <c r="O209" s="186"/>
      <c r="P209" s="186"/>
      <c r="Q209" s="186"/>
      <c r="R209" s="186"/>
      <c r="S209" s="186"/>
      <c r="T209" s="186"/>
    </row>
    <row r="210" spans="1:20" ht="12" customHeight="1">
      <c r="A210" s="186"/>
      <c r="B210" s="186"/>
      <c r="C210" s="186"/>
      <c r="K210" s="186"/>
      <c r="L210" s="186"/>
      <c r="M210" s="186"/>
      <c r="N210" s="186"/>
      <c r="O210" s="186"/>
      <c r="P210" s="186"/>
      <c r="Q210" s="186"/>
      <c r="R210" s="186"/>
      <c r="S210" s="186"/>
      <c r="T210" s="186"/>
    </row>
    <row r="211" spans="1:20" ht="12" customHeight="1">
      <c r="A211" s="186"/>
      <c r="B211" s="186"/>
      <c r="C211" s="186"/>
      <c r="K211" s="186"/>
      <c r="L211" s="186"/>
      <c r="M211" s="186"/>
      <c r="N211" s="186"/>
      <c r="O211" s="186"/>
      <c r="P211" s="186"/>
      <c r="Q211" s="186"/>
      <c r="R211" s="186"/>
      <c r="S211" s="186"/>
      <c r="T211" s="186"/>
    </row>
    <row r="212" spans="1:20" ht="12" customHeight="1">
      <c r="A212" s="186"/>
      <c r="B212" s="186"/>
      <c r="C212" s="186"/>
      <c r="K212" s="186"/>
      <c r="L212" s="186"/>
      <c r="M212" s="186"/>
      <c r="N212" s="186"/>
      <c r="O212" s="186"/>
      <c r="P212" s="186"/>
      <c r="Q212" s="186"/>
      <c r="R212" s="186"/>
      <c r="S212" s="186"/>
      <c r="T212" s="186"/>
    </row>
    <row r="213" spans="1:20" ht="12" customHeight="1">
      <c r="A213" s="186"/>
      <c r="B213" s="186"/>
      <c r="C213" s="186"/>
      <c r="K213" s="186"/>
      <c r="L213" s="186"/>
      <c r="M213" s="186"/>
      <c r="N213" s="186"/>
      <c r="O213" s="186"/>
      <c r="P213" s="186"/>
      <c r="Q213" s="186"/>
      <c r="R213" s="186"/>
      <c r="S213" s="186"/>
      <c r="T213" s="186"/>
    </row>
    <row r="214" spans="1:20" ht="12" customHeight="1">
      <c r="A214" s="186"/>
      <c r="B214" s="186"/>
      <c r="C214" s="186"/>
      <c r="K214" s="186"/>
      <c r="L214" s="186"/>
      <c r="M214" s="186"/>
      <c r="N214" s="186"/>
      <c r="O214" s="186"/>
      <c r="P214" s="186"/>
      <c r="Q214" s="186"/>
      <c r="R214" s="186"/>
      <c r="S214" s="186"/>
      <c r="T214" s="186"/>
    </row>
    <row r="215" spans="1:20" ht="12" customHeight="1">
      <c r="A215" s="186"/>
      <c r="B215" s="186"/>
      <c r="C215" s="186"/>
      <c r="K215" s="186"/>
      <c r="L215" s="186"/>
      <c r="M215" s="186"/>
      <c r="N215" s="186"/>
      <c r="O215" s="186"/>
      <c r="P215" s="186"/>
      <c r="Q215" s="186"/>
      <c r="R215" s="186"/>
      <c r="S215" s="186"/>
      <c r="T215" s="186"/>
    </row>
    <row r="216" spans="1:20" ht="12" customHeight="1">
      <c r="A216" s="186"/>
      <c r="B216" s="186"/>
      <c r="C216" s="186"/>
      <c r="K216" s="186"/>
      <c r="L216" s="186"/>
      <c r="M216" s="186"/>
      <c r="N216" s="186"/>
      <c r="O216" s="186"/>
      <c r="P216" s="186"/>
      <c r="Q216" s="186"/>
      <c r="R216" s="186"/>
      <c r="S216" s="186"/>
      <c r="T216" s="186"/>
    </row>
    <row r="217" spans="1:20" ht="12" customHeight="1">
      <c r="A217" s="186"/>
      <c r="B217" s="186"/>
      <c r="C217" s="186"/>
      <c r="K217" s="186"/>
      <c r="L217" s="186"/>
      <c r="M217" s="186"/>
      <c r="N217" s="186"/>
      <c r="O217" s="186"/>
      <c r="P217" s="186"/>
      <c r="Q217" s="186"/>
      <c r="R217" s="186"/>
      <c r="S217" s="186"/>
      <c r="T217" s="186"/>
    </row>
    <row r="218" spans="1:20" ht="12" customHeight="1">
      <c r="A218" s="186"/>
      <c r="B218" s="186"/>
      <c r="C218" s="186"/>
      <c r="K218" s="186"/>
      <c r="L218" s="186"/>
      <c r="M218" s="186"/>
      <c r="N218" s="186"/>
      <c r="O218" s="186"/>
      <c r="P218" s="186"/>
      <c r="Q218" s="186"/>
      <c r="R218" s="186"/>
      <c r="S218" s="186"/>
      <c r="T218" s="186"/>
    </row>
    <row r="219" spans="1:20" ht="12" customHeight="1">
      <c r="A219" s="186"/>
      <c r="B219" s="186"/>
      <c r="C219" s="186"/>
      <c r="K219" s="186"/>
      <c r="L219" s="186"/>
      <c r="M219" s="186"/>
      <c r="N219" s="186"/>
      <c r="O219" s="186"/>
      <c r="P219" s="186"/>
      <c r="Q219" s="186"/>
      <c r="R219" s="186"/>
      <c r="S219" s="186"/>
      <c r="T219" s="186"/>
    </row>
    <row r="220" spans="1:20" ht="12" customHeight="1">
      <c r="A220" s="186"/>
      <c r="B220" s="186"/>
      <c r="C220" s="186"/>
      <c r="K220" s="186"/>
      <c r="L220" s="186"/>
      <c r="M220" s="186"/>
      <c r="N220" s="186"/>
      <c r="O220" s="186"/>
      <c r="P220" s="186"/>
      <c r="Q220" s="186"/>
      <c r="R220" s="186"/>
      <c r="S220" s="186"/>
      <c r="T220" s="186"/>
    </row>
    <row r="221" spans="1:20" ht="12" customHeight="1">
      <c r="A221" s="186"/>
      <c r="B221" s="186"/>
      <c r="C221" s="186"/>
      <c r="K221" s="186"/>
      <c r="L221" s="186"/>
      <c r="M221" s="186"/>
      <c r="N221" s="186"/>
      <c r="O221" s="186"/>
      <c r="P221" s="186"/>
      <c r="Q221" s="186"/>
      <c r="R221" s="186"/>
      <c r="S221" s="186"/>
      <c r="T221" s="186"/>
    </row>
    <row r="222" spans="1:20" ht="12" customHeight="1">
      <c r="A222" s="186"/>
      <c r="B222" s="186"/>
      <c r="C222" s="186"/>
      <c r="K222" s="186"/>
      <c r="L222" s="186"/>
      <c r="M222" s="186"/>
      <c r="N222" s="186"/>
      <c r="O222" s="186"/>
      <c r="P222" s="186"/>
      <c r="Q222" s="186"/>
      <c r="R222" s="186"/>
      <c r="S222" s="186"/>
      <c r="T222" s="186"/>
    </row>
    <row r="223" spans="1:20" ht="12" customHeight="1">
      <c r="A223" s="186"/>
      <c r="B223" s="186"/>
      <c r="C223" s="186"/>
      <c r="K223" s="186"/>
      <c r="L223" s="186"/>
      <c r="M223" s="186"/>
      <c r="N223" s="186"/>
      <c r="O223" s="186"/>
      <c r="P223" s="186"/>
      <c r="Q223" s="186"/>
      <c r="R223" s="186"/>
      <c r="S223" s="186"/>
      <c r="T223" s="186"/>
    </row>
    <row r="224" spans="1:20" ht="12" customHeight="1">
      <c r="A224" s="186"/>
      <c r="B224" s="186"/>
      <c r="C224" s="186"/>
      <c r="K224" s="186"/>
      <c r="L224" s="186"/>
      <c r="M224" s="186"/>
      <c r="N224" s="186"/>
      <c r="O224" s="186"/>
      <c r="P224" s="186"/>
      <c r="Q224" s="186"/>
      <c r="R224" s="186"/>
      <c r="S224" s="186"/>
      <c r="T224" s="186"/>
    </row>
    <row r="225" spans="1:20" ht="12" customHeight="1">
      <c r="A225" s="186"/>
      <c r="B225" s="186"/>
      <c r="C225" s="186"/>
      <c r="K225" s="186"/>
      <c r="L225" s="186"/>
      <c r="M225" s="186"/>
      <c r="N225" s="186"/>
      <c r="O225" s="186"/>
      <c r="P225" s="186"/>
      <c r="Q225" s="186"/>
      <c r="R225" s="186"/>
      <c r="S225" s="186"/>
      <c r="T225" s="186"/>
    </row>
    <row r="226" spans="1:20" ht="12" customHeight="1">
      <c r="A226" s="186"/>
      <c r="B226" s="186"/>
      <c r="C226" s="186"/>
      <c r="K226" s="186"/>
      <c r="L226" s="186"/>
      <c r="M226" s="186"/>
      <c r="N226" s="186"/>
      <c r="O226" s="186"/>
      <c r="P226" s="186"/>
      <c r="Q226" s="186"/>
      <c r="R226" s="186"/>
      <c r="S226" s="186"/>
      <c r="T226" s="186"/>
    </row>
    <row r="227" spans="1:20" ht="12" customHeight="1">
      <c r="A227" s="186"/>
      <c r="B227" s="186"/>
      <c r="C227" s="186"/>
      <c r="K227" s="186"/>
      <c r="L227" s="186"/>
      <c r="M227" s="186"/>
      <c r="N227" s="186"/>
      <c r="O227" s="186"/>
      <c r="P227" s="186"/>
      <c r="Q227" s="186"/>
      <c r="R227" s="186"/>
      <c r="S227" s="186"/>
      <c r="T227" s="186"/>
    </row>
    <row r="228" spans="1:20" ht="12" customHeight="1">
      <c r="A228" s="186"/>
      <c r="B228" s="186"/>
      <c r="C228" s="186"/>
      <c r="K228" s="186"/>
      <c r="L228" s="186"/>
      <c r="M228" s="186"/>
      <c r="N228" s="186"/>
      <c r="O228" s="186"/>
      <c r="P228" s="186"/>
      <c r="Q228" s="186"/>
      <c r="R228" s="186"/>
      <c r="S228" s="186"/>
      <c r="T228" s="186"/>
    </row>
    <row r="229" spans="1:20" ht="12" customHeight="1">
      <c r="A229" s="186"/>
      <c r="B229" s="186"/>
      <c r="C229" s="186"/>
      <c r="K229" s="186"/>
      <c r="L229" s="186"/>
      <c r="M229" s="186"/>
      <c r="N229" s="186"/>
      <c r="O229" s="186"/>
      <c r="P229" s="186"/>
      <c r="Q229" s="186"/>
      <c r="R229" s="186"/>
      <c r="S229" s="186"/>
      <c r="T229" s="186"/>
    </row>
    <row r="230" spans="1:20" ht="12" customHeight="1">
      <c r="A230" s="186"/>
      <c r="B230" s="186"/>
      <c r="C230" s="186"/>
      <c r="K230" s="186"/>
      <c r="L230" s="186"/>
      <c r="M230" s="186"/>
      <c r="N230" s="186"/>
      <c r="O230" s="186"/>
      <c r="P230" s="186"/>
      <c r="Q230" s="186"/>
      <c r="R230" s="186"/>
      <c r="S230" s="186"/>
      <c r="T230" s="186"/>
    </row>
    <row r="231" spans="1:20" ht="12" customHeight="1">
      <c r="A231" s="186"/>
      <c r="B231" s="186"/>
      <c r="C231" s="186"/>
      <c r="K231" s="186"/>
      <c r="L231" s="186"/>
      <c r="M231" s="186"/>
      <c r="N231" s="186"/>
      <c r="O231" s="186"/>
      <c r="P231" s="186"/>
      <c r="Q231" s="186"/>
      <c r="R231" s="186"/>
      <c r="S231" s="186"/>
      <c r="T231" s="186"/>
    </row>
    <row r="232" spans="1:20" ht="12" customHeight="1">
      <c r="A232" s="186"/>
      <c r="B232" s="186"/>
      <c r="C232" s="186"/>
      <c r="K232" s="186"/>
      <c r="L232" s="186"/>
      <c r="M232" s="186"/>
      <c r="N232" s="186"/>
      <c r="O232" s="186"/>
      <c r="P232" s="186"/>
      <c r="Q232" s="186"/>
      <c r="R232" s="186"/>
      <c r="S232" s="186"/>
      <c r="T232" s="186"/>
    </row>
    <row r="233" spans="1:20" ht="12" customHeight="1">
      <c r="A233" s="186"/>
      <c r="B233" s="186"/>
      <c r="C233" s="186"/>
      <c r="K233" s="186"/>
      <c r="L233" s="186"/>
      <c r="M233" s="186"/>
      <c r="N233" s="186"/>
      <c r="O233" s="186"/>
      <c r="P233" s="186"/>
      <c r="Q233" s="186"/>
      <c r="R233" s="186"/>
      <c r="S233" s="186"/>
      <c r="T233" s="186"/>
    </row>
    <row r="234" spans="1:20" ht="12" customHeight="1">
      <c r="A234" s="186"/>
      <c r="B234" s="186"/>
      <c r="C234" s="186"/>
      <c r="K234" s="186"/>
      <c r="L234" s="186"/>
      <c r="M234" s="186"/>
      <c r="N234" s="186"/>
      <c r="O234" s="186"/>
      <c r="P234" s="186"/>
      <c r="Q234" s="186"/>
      <c r="R234" s="186"/>
      <c r="S234" s="186"/>
      <c r="T234" s="186"/>
    </row>
    <row r="235" spans="1:20" ht="12" customHeight="1">
      <c r="A235" s="186"/>
      <c r="B235" s="186"/>
      <c r="C235" s="186"/>
      <c r="K235" s="186"/>
      <c r="L235" s="186"/>
      <c r="M235" s="186"/>
      <c r="N235" s="186"/>
      <c r="O235" s="186"/>
      <c r="P235" s="186"/>
      <c r="Q235" s="186"/>
      <c r="R235" s="186"/>
      <c r="S235" s="186"/>
      <c r="T235" s="186"/>
    </row>
    <row r="236" spans="1:20" ht="12" customHeight="1">
      <c r="A236" s="186"/>
      <c r="B236" s="186"/>
      <c r="C236" s="186"/>
      <c r="K236" s="186"/>
      <c r="L236" s="186"/>
      <c r="M236" s="186"/>
      <c r="N236" s="186"/>
      <c r="O236" s="186"/>
      <c r="P236" s="186"/>
      <c r="Q236" s="186"/>
      <c r="R236" s="186"/>
      <c r="S236" s="186"/>
      <c r="T236" s="186"/>
    </row>
    <row r="237" spans="1:20" ht="12" customHeight="1">
      <c r="A237" s="186"/>
      <c r="B237" s="186"/>
      <c r="C237" s="186"/>
      <c r="K237" s="186"/>
      <c r="L237" s="186"/>
      <c r="M237" s="186"/>
      <c r="N237" s="186"/>
      <c r="O237" s="186"/>
      <c r="P237" s="186"/>
      <c r="Q237" s="186"/>
      <c r="R237" s="186"/>
      <c r="S237" s="186"/>
      <c r="T237" s="186"/>
    </row>
    <row r="238" spans="1:20" ht="12" customHeight="1">
      <c r="A238" s="186"/>
      <c r="B238" s="186"/>
      <c r="C238" s="186"/>
      <c r="K238" s="186"/>
      <c r="L238" s="186"/>
      <c r="M238" s="186"/>
      <c r="N238" s="186"/>
      <c r="O238" s="186"/>
      <c r="P238" s="186"/>
      <c r="Q238" s="186"/>
      <c r="R238" s="186"/>
      <c r="S238" s="186"/>
      <c r="T238" s="186"/>
    </row>
    <row r="239" spans="1:20" ht="12" customHeight="1">
      <c r="A239" s="186"/>
      <c r="B239" s="186"/>
      <c r="C239" s="186"/>
      <c r="K239" s="186"/>
      <c r="L239" s="186"/>
      <c r="M239" s="186"/>
      <c r="N239" s="186"/>
      <c r="O239" s="186"/>
      <c r="P239" s="186"/>
      <c r="Q239" s="186"/>
      <c r="R239" s="186"/>
      <c r="S239" s="186"/>
      <c r="T239" s="186"/>
    </row>
    <row r="240" spans="1:20" ht="12" customHeight="1">
      <c r="A240" s="186"/>
      <c r="B240" s="186"/>
      <c r="C240" s="186"/>
      <c r="K240" s="186"/>
      <c r="L240" s="186"/>
      <c r="M240" s="186"/>
      <c r="N240" s="186"/>
      <c r="O240" s="186"/>
      <c r="P240" s="186"/>
      <c r="Q240" s="186"/>
      <c r="R240" s="186"/>
      <c r="S240" s="186"/>
      <c r="T240" s="186"/>
    </row>
    <row r="241" spans="1:20" ht="12" customHeight="1">
      <c r="A241" s="186"/>
      <c r="B241" s="186"/>
      <c r="C241" s="186"/>
      <c r="K241" s="186"/>
      <c r="L241" s="186"/>
      <c r="M241" s="186"/>
      <c r="N241" s="186"/>
      <c r="O241" s="186"/>
      <c r="P241" s="186"/>
      <c r="Q241" s="186"/>
      <c r="R241" s="186"/>
      <c r="S241" s="186"/>
      <c r="T241" s="186"/>
    </row>
    <row r="242" spans="1:20" ht="12" customHeight="1">
      <c r="A242" s="186"/>
      <c r="B242" s="186"/>
      <c r="C242" s="186"/>
      <c r="K242" s="186"/>
      <c r="L242" s="186"/>
      <c r="M242" s="186"/>
      <c r="N242" s="186"/>
      <c r="O242" s="186"/>
      <c r="P242" s="186"/>
      <c r="Q242" s="186"/>
      <c r="R242" s="186"/>
      <c r="S242" s="186"/>
      <c r="T242" s="186"/>
    </row>
    <row r="243" spans="1:20" ht="12" customHeight="1">
      <c r="A243" s="186"/>
      <c r="B243" s="186"/>
      <c r="C243" s="186"/>
      <c r="K243" s="186"/>
      <c r="L243" s="186"/>
      <c r="M243" s="186"/>
      <c r="N243" s="186"/>
      <c r="O243" s="186"/>
      <c r="P243" s="186"/>
      <c r="Q243" s="186"/>
      <c r="R243" s="186"/>
      <c r="S243" s="186"/>
      <c r="T243" s="186"/>
    </row>
    <row r="244" spans="1:20" ht="12" customHeight="1">
      <c r="A244" s="186"/>
      <c r="B244" s="186"/>
      <c r="C244" s="186"/>
      <c r="K244" s="186"/>
      <c r="L244" s="186"/>
      <c r="M244" s="186"/>
      <c r="N244" s="186"/>
      <c r="O244" s="186"/>
      <c r="P244" s="186"/>
      <c r="Q244" s="186"/>
      <c r="R244" s="186"/>
      <c r="S244" s="186"/>
      <c r="T244" s="186"/>
    </row>
    <row r="245" spans="1:20" ht="12" customHeight="1">
      <c r="A245" s="186"/>
      <c r="B245" s="186"/>
      <c r="C245" s="186"/>
      <c r="K245" s="186"/>
      <c r="L245" s="186"/>
      <c r="M245" s="186"/>
      <c r="N245" s="186"/>
      <c r="O245" s="186"/>
      <c r="P245" s="186"/>
      <c r="Q245" s="186"/>
      <c r="R245" s="186"/>
      <c r="S245" s="186"/>
      <c r="T245" s="186"/>
    </row>
    <row r="246" spans="1:20" ht="12" customHeight="1">
      <c r="A246" s="186"/>
      <c r="B246" s="186"/>
      <c r="C246" s="186"/>
      <c r="K246" s="186"/>
      <c r="L246" s="186"/>
      <c r="M246" s="186"/>
      <c r="N246" s="186"/>
      <c r="O246" s="186"/>
      <c r="P246" s="186"/>
      <c r="Q246" s="186"/>
      <c r="R246" s="186"/>
      <c r="S246" s="186"/>
      <c r="T246" s="186"/>
    </row>
    <row r="247" spans="1:20" ht="12" customHeight="1">
      <c r="A247" s="186"/>
      <c r="B247" s="186"/>
      <c r="C247" s="186"/>
      <c r="K247" s="186"/>
      <c r="L247" s="186"/>
      <c r="M247" s="186"/>
      <c r="N247" s="186"/>
      <c r="O247" s="186"/>
      <c r="P247" s="186"/>
      <c r="Q247" s="186"/>
      <c r="R247" s="186"/>
      <c r="S247" s="186"/>
      <c r="T247" s="186"/>
    </row>
    <row r="248" spans="1:20" ht="12" customHeight="1">
      <c r="A248" s="186"/>
      <c r="B248" s="186"/>
      <c r="C248" s="186"/>
      <c r="K248" s="186"/>
      <c r="L248" s="186"/>
      <c r="M248" s="186"/>
      <c r="N248" s="186"/>
      <c r="O248" s="186"/>
      <c r="P248" s="186"/>
      <c r="Q248" s="186"/>
      <c r="R248" s="186"/>
      <c r="S248" s="186"/>
      <c r="T248" s="186"/>
    </row>
    <row r="249" spans="1:20" ht="12" customHeight="1">
      <c r="A249" s="186"/>
      <c r="B249" s="186"/>
      <c r="C249" s="186"/>
      <c r="K249" s="186"/>
      <c r="L249" s="186"/>
      <c r="M249" s="186"/>
      <c r="N249" s="186"/>
      <c r="O249" s="186"/>
      <c r="P249" s="186"/>
      <c r="Q249" s="186"/>
      <c r="R249" s="186"/>
      <c r="S249" s="186"/>
      <c r="T249" s="186"/>
    </row>
    <row r="250" spans="1:20" ht="12" customHeight="1">
      <c r="A250" s="186"/>
      <c r="B250" s="186"/>
      <c r="C250" s="186"/>
      <c r="K250" s="186"/>
      <c r="L250" s="186"/>
      <c r="M250" s="186"/>
      <c r="N250" s="186"/>
      <c r="O250" s="186"/>
      <c r="P250" s="186"/>
      <c r="Q250" s="186"/>
      <c r="R250" s="186"/>
      <c r="S250" s="186"/>
      <c r="T250" s="186"/>
    </row>
    <row r="251" spans="1:20" ht="12" customHeight="1">
      <c r="A251" s="186"/>
      <c r="B251" s="186"/>
      <c r="C251" s="186"/>
      <c r="K251" s="186"/>
      <c r="L251" s="186"/>
      <c r="M251" s="186"/>
      <c r="N251" s="186"/>
      <c r="O251" s="186"/>
      <c r="P251" s="186"/>
      <c r="Q251" s="186"/>
      <c r="R251" s="186"/>
      <c r="S251" s="186"/>
      <c r="T251" s="186"/>
    </row>
    <row r="252" spans="1:20" ht="12" customHeight="1">
      <c r="A252" s="186"/>
      <c r="B252" s="186"/>
      <c r="C252" s="186"/>
      <c r="K252" s="186"/>
      <c r="L252" s="186"/>
      <c r="M252" s="186"/>
      <c r="N252" s="186"/>
      <c r="O252" s="186"/>
      <c r="P252" s="186"/>
      <c r="Q252" s="186"/>
      <c r="R252" s="186"/>
      <c r="S252" s="186"/>
      <c r="T252" s="186"/>
    </row>
    <row r="253" spans="1:20" ht="12" customHeight="1">
      <c r="A253" s="186"/>
      <c r="B253" s="186"/>
      <c r="C253" s="186"/>
      <c r="K253" s="186"/>
      <c r="L253" s="186"/>
      <c r="M253" s="186"/>
      <c r="N253" s="186"/>
      <c r="O253" s="186"/>
      <c r="P253" s="186"/>
      <c r="Q253" s="186"/>
      <c r="R253" s="186"/>
      <c r="S253" s="186"/>
      <c r="T253" s="186"/>
    </row>
    <row r="254" spans="1:20" ht="12" customHeight="1">
      <c r="A254" s="186"/>
      <c r="B254" s="186"/>
      <c r="C254" s="186"/>
      <c r="K254" s="186"/>
      <c r="L254" s="186"/>
      <c r="M254" s="186"/>
      <c r="N254" s="186"/>
      <c r="O254" s="186"/>
      <c r="P254" s="186"/>
      <c r="Q254" s="186"/>
      <c r="R254" s="186"/>
      <c r="S254" s="186"/>
      <c r="T254" s="186"/>
    </row>
    <row r="255" spans="1:20" ht="12" customHeight="1">
      <c r="A255" s="186"/>
      <c r="B255" s="186"/>
      <c r="C255" s="186"/>
      <c r="K255" s="186"/>
      <c r="L255" s="186"/>
      <c r="M255" s="186"/>
      <c r="N255" s="186"/>
      <c r="O255" s="186"/>
      <c r="P255" s="186"/>
      <c r="Q255" s="186"/>
      <c r="R255" s="186"/>
      <c r="S255" s="186"/>
      <c r="T255" s="186"/>
    </row>
    <row r="256" spans="1:20" ht="12" customHeight="1">
      <c r="A256" s="186"/>
      <c r="B256" s="186"/>
      <c r="C256" s="186"/>
      <c r="K256" s="186"/>
      <c r="L256" s="186"/>
      <c r="M256" s="186"/>
      <c r="N256" s="186"/>
      <c r="O256" s="186"/>
      <c r="P256" s="186"/>
      <c r="Q256" s="186"/>
      <c r="R256" s="186"/>
      <c r="S256" s="186"/>
      <c r="T256" s="186"/>
    </row>
    <row r="257" spans="1:20" ht="12" customHeight="1">
      <c r="A257" s="186"/>
      <c r="B257" s="186"/>
      <c r="C257" s="186"/>
      <c r="K257" s="186"/>
      <c r="L257" s="186"/>
      <c r="M257" s="186"/>
      <c r="N257" s="186"/>
      <c r="O257" s="186"/>
      <c r="P257" s="186"/>
      <c r="Q257" s="186"/>
      <c r="R257" s="186"/>
      <c r="S257" s="186"/>
      <c r="T257" s="186"/>
    </row>
    <row r="258" spans="1:20" ht="12" customHeight="1">
      <c r="A258" s="186"/>
      <c r="B258" s="186"/>
      <c r="C258" s="186"/>
      <c r="K258" s="186"/>
      <c r="L258" s="186"/>
      <c r="M258" s="186"/>
      <c r="N258" s="186"/>
      <c r="O258" s="186"/>
      <c r="P258" s="186"/>
      <c r="Q258" s="186"/>
      <c r="R258" s="186"/>
      <c r="S258" s="186"/>
      <c r="T258" s="186"/>
    </row>
    <row r="259" spans="1:20" ht="12" customHeight="1">
      <c r="A259" s="186"/>
      <c r="B259" s="186"/>
      <c r="C259" s="186"/>
      <c r="K259" s="186"/>
      <c r="L259" s="186"/>
      <c r="M259" s="186"/>
      <c r="N259" s="186"/>
      <c r="O259" s="186"/>
      <c r="P259" s="186"/>
      <c r="Q259" s="186"/>
      <c r="R259" s="186"/>
      <c r="S259" s="186"/>
      <c r="T259" s="186"/>
    </row>
    <row r="260" spans="1:20" ht="12" customHeight="1">
      <c r="A260" s="186"/>
      <c r="B260" s="186"/>
      <c r="C260" s="186"/>
      <c r="K260" s="186"/>
      <c r="L260" s="186"/>
      <c r="M260" s="186"/>
      <c r="N260" s="186"/>
      <c r="O260" s="186"/>
      <c r="P260" s="186"/>
      <c r="Q260" s="186"/>
      <c r="R260" s="186"/>
      <c r="S260" s="186"/>
      <c r="T260" s="186"/>
    </row>
    <row r="261" spans="1:20" ht="12" customHeight="1">
      <c r="A261" s="186"/>
      <c r="B261" s="186"/>
      <c r="C261" s="186"/>
      <c r="K261" s="186"/>
      <c r="L261" s="186"/>
      <c r="M261" s="186"/>
      <c r="N261" s="186"/>
      <c r="O261" s="186"/>
      <c r="P261" s="186"/>
      <c r="Q261" s="186"/>
      <c r="R261" s="186"/>
      <c r="S261" s="186"/>
      <c r="T261" s="186"/>
    </row>
    <row r="262" spans="1:20" ht="12" customHeight="1">
      <c r="A262" s="186"/>
      <c r="B262" s="186"/>
      <c r="C262" s="186"/>
      <c r="K262" s="186"/>
      <c r="L262" s="186"/>
      <c r="M262" s="186"/>
      <c r="N262" s="186"/>
      <c r="O262" s="186"/>
      <c r="P262" s="186"/>
      <c r="Q262" s="186"/>
      <c r="R262" s="186"/>
      <c r="S262" s="186"/>
      <c r="T262" s="186"/>
    </row>
    <row r="263" spans="1:20" ht="12" customHeight="1">
      <c r="A263" s="186"/>
      <c r="B263" s="186"/>
      <c r="C263" s="186"/>
      <c r="K263" s="186"/>
      <c r="L263" s="186"/>
      <c r="M263" s="186"/>
      <c r="N263" s="186"/>
      <c r="O263" s="186"/>
      <c r="P263" s="186"/>
      <c r="Q263" s="186"/>
      <c r="R263" s="186"/>
      <c r="S263" s="186"/>
      <c r="T263" s="186"/>
    </row>
    <row r="264" spans="1:20" ht="12" customHeight="1">
      <c r="A264" s="186"/>
      <c r="B264" s="186"/>
      <c r="C264" s="186"/>
      <c r="K264" s="186"/>
      <c r="L264" s="186"/>
      <c r="M264" s="186"/>
      <c r="N264" s="186"/>
      <c r="O264" s="186"/>
      <c r="P264" s="186"/>
      <c r="Q264" s="186"/>
      <c r="R264" s="186"/>
      <c r="S264" s="186"/>
      <c r="T264" s="186"/>
    </row>
    <row r="265" spans="1:20" ht="12" customHeight="1">
      <c r="A265" s="186"/>
      <c r="B265" s="186"/>
      <c r="C265" s="186"/>
      <c r="K265" s="186"/>
      <c r="L265" s="186"/>
      <c r="M265" s="186"/>
      <c r="N265" s="186"/>
      <c r="O265" s="186"/>
      <c r="P265" s="186"/>
      <c r="Q265" s="186"/>
      <c r="R265" s="186"/>
      <c r="S265" s="186"/>
      <c r="T265" s="186"/>
    </row>
    <row r="266" spans="1:20" ht="12" customHeight="1">
      <c r="A266" s="186"/>
      <c r="B266" s="186"/>
      <c r="C266" s="186"/>
      <c r="K266" s="186"/>
      <c r="L266" s="186"/>
      <c r="M266" s="186"/>
      <c r="N266" s="186"/>
      <c r="O266" s="186"/>
      <c r="P266" s="186"/>
      <c r="Q266" s="186"/>
      <c r="R266" s="186"/>
      <c r="S266" s="186"/>
      <c r="T266" s="186"/>
    </row>
    <row r="267" spans="1:20" ht="12" customHeight="1">
      <c r="A267" s="186"/>
      <c r="B267" s="186"/>
      <c r="C267" s="186"/>
      <c r="K267" s="186"/>
      <c r="L267" s="186"/>
      <c r="M267" s="186"/>
      <c r="N267" s="186"/>
      <c r="O267" s="186"/>
      <c r="P267" s="186"/>
      <c r="Q267" s="186"/>
      <c r="R267" s="186"/>
      <c r="S267" s="186"/>
      <c r="T267" s="186"/>
    </row>
    <row r="268" spans="1:20" ht="12" customHeight="1">
      <c r="A268" s="186"/>
      <c r="B268" s="186"/>
      <c r="C268" s="186"/>
      <c r="K268" s="186"/>
      <c r="L268" s="186"/>
      <c r="M268" s="186"/>
      <c r="N268" s="186"/>
      <c r="O268" s="186"/>
      <c r="P268" s="186"/>
      <c r="Q268" s="186"/>
      <c r="R268" s="186"/>
      <c r="S268" s="186"/>
      <c r="T268" s="186"/>
    </row>
    <row r="269" spans="1:20" ht="12" customHeight="1">
      <c r="A269" s="186"/>
      <c r="B269" s="186"/>
      <c r="C269" s="186"/>
      <c r="K269" s="186"/>
      <c r="L269" s="186"/>
      <c r="M269" s="186"/>
      <c r="N269" s="186"/>
      <c r="O269" s="186"/>
      <c r="P269" s="186"/>
      <c r="Q269" s="186"/>
      <c r="R269" s="186"/>
      <c r="S269" s="186"/>
      <c r="T269" s="186"/>
    </row>
    <row r="270" spans="1:20" ht="12" customHeight="1">
      <c r="A270" s="186"/>
      <c r="B270" s="186"/>
      <c r="C270" s="186"/>
      <c r="K270" s="186"/>
      <c r="L270" s="186"/>
      <c r="M270" s="186"/>
      <c r="N270" s="186"/>
      <c r="O270" s="186"/>
      <c r="P270" s="186"/>
      <c r="Q270" s="186"/>
      <c r="R270" s="186"/>
      <c r="S270" s="186"/>
      <c r="T270" s="186"/>
    </row>
    <row r="271" spans="1:20" ht="12" customHeight="1">
      <c r="A271" s="186"/>
      <c r="B271" s="186"/>
      <c r="C271" s="186"/>
      <c r="K271" s="186"/>
      <c r="L271" s="186"/>
      <c r="M271" s="186"/>
      <c r="N271" s="186"/>
      <c r="O271" s="186"/>
      <c r="P271" s="186"/>
      <c r="Q271" s="186"/>
      <c r="R271" s="186"/>
      <c r="S271" s="186"/>
      <c r="T271" s="186"/>
    </row>
    <row r="272" spans="1:20" ht="12" customHeight="1">
      <c r="A272" s="186"/>
      <c r="B272" s="186"/>
      <c r="C272" s="186"/>
      <c r="K272" s="186"/>
      <c r="L272" s="186"/>
      <c r="M272" s="186"/>
      <c r="N272" s="186"/>
      <c r="O272" s="186"/>
      <c r="P272" s="186"/>
      <c r="Q272" s="186"/>
      <c r="R272" s="186"/>
      <c r="S272" s="186"/>
      <c r="T272" s="186"/>
    </row>
    <row r="273" spans="1:20" ht="12" customHeight="1">
      <c r="A273" s="186"/>
      <c r="B273" s="186"/>
      <c r="C273" s="186"/>
      <c r="K273" s="186"/>
      <c r="L273" s="186"/>
      <c r="M273" s="186"/>
      <c r="N273" s="186"/>
      <c r="O273" s="186"/>
      <c r="P273" s="186"/>
      <c r="Q273" s="186"/>
      <c r="R273" s="186"/>
      <c r="S273" s="186"/>
      <c r="T273" s="186"/>
    </row>
    <row r="274" spans="1:20" ht="12" customHeight="1">
      <c r="A274" s="186"/>
      <c r="B274" s="186"/>
      <c r="C274" s="186"/>
      <c r="K274" s="186"/>
      <c r="L274" s="186"/>
      <c r="M274" s="186"/>
      <c r="N274" s="186"/>
      <c r="O274" s="186"/>
      <c r="P274" s="186"/>
      <c r="Q274" s="186"/>
      <c r="R274" s="186"/>
      <c r="S274" s="186"/>
      <c r="T274" s="186"/>
    </row>
    <row r="275" spans="1:20" ht="12" customHeight="1">
      <c r="A275" s="186"/>
      <c r="B275" s="186"/>
      <c r="C275" s="186"/>
      <c r="K275" s="186"/>
      <c r="L275" s="186"/>
      <c r="M275" s="186"/>
      <c r="N275" s="186"/>
      <c r="O275" s="186"/>
      <c r="P275" s="186"/>
      <c r="Q275" s="186"/>
      <c r="R275" s="186"/>
      <c r="S275" s="186"/>
      <c r="T275" s="186"/>
    </row>
    <row r="276" spans="1:20" ht="12" customHeight="1">
      <c r="A276" s="186"/>
      <c r="B276" s="186"/>
      <c r="C276" s="186"/>
      <c r="K276" s="186"/>
      <c r="L276" s="186"/>
      <c r="M276" s="186"/>
      <c r="N276" s="186"/>
      <c r="O276" s="186"/>
      <c r="P276" s="186"/>
      <c r="Q276" s="186"/>
      <c r="R276" s="186"/>
      <c r="S276" s="186"/>
      <c r="T276" s="186"/>
    </row>
    <row r="277" spans="1:20" ht="12" customHeight="1">
      <c r="A277" s="186"/>
      <c r="B277" s="186"/>
      <c r="C277" s="186"/>
      <c r="K277" s="186"/>
      <c r="L277" s="186"/>
      <c r="M277" s="186"/>
      <c r="N277" s="186"/>
      <c r="O277" s="186"/>
      <c r="P277" s="186"/>
      <c r="Q277" s="186"/>
      <c r="R277" s="186"/>
      <c r="S277" s="186"/>
      <c r="T277" s="186"/>
    </row>
    <row r="278" spans="1:20" ht="12" customHeight="1">
      <c r="A278" s="186"/>
      <c r="B278" s="186"/>
      <c r="C278" s="186"/>
      <c r="K278" s="186"/>
      <c r="L278" s="186"/>
      <c r="M278" s="186"/>
      <c r="N278" s="186"/>
      <c r="O278" s="186"/>
      <c r="P278" s="186"/>
      <c r="Q278" s="186"/>
      <c r="R278" s="186"/>
      <c r="S278" s="186"/>
      <c r="T278" s="186"/>
    </row>
    <row r="279" spans="1:20" ht="12" customHeight="1">
      <c r="A279" s="186"/>
      <c r="B279" s="186"/>
      <c r="C279" s="186"/>
      <c r="K279" s="186"/>
      <c r="L279" s="186"/>
      <c r="M279" s="186"/>
      <c r="N279" s="186"/>
      <c r="O279" s="186"/>
      <c r="P279" s="186"/>
      <c r="Q279" s="186"/>
      <c r="R279" s="186"/>
      <c r="S279" s="186"/>
      <c r="T279" s="186"/>
    </row>
    <row r="280" spans="1:20" ht="12" customHeight="1">
      <c r="A280" s="186"/>
      <c r="B280" s="186"/>
      <c r="C280" s="186"/>
      <c r="K280" s="186"/>
      <c r="L280" s="186"/>
      <c r="M280" s="186"/>
      <c r="N280" s="186"/>
      <c r="O280" s="186"/>
      <c r="P280" s="186"/>
      <c r="Q280" s="186"/>
      <c r="R280" s="186"/>
      <c r="S280" s="186"/>
      <c r="T280" s="186"/>
    </row>
    <row r="281" spans="1:20" ht="12" customHeight="1">
      <c r="A281" s="186"/>
      <c r="B281" s="186"/>
      <c r="C281" s="186"/>
      <c r="K281" s="186"/>
      <c r="L281" s="186"/>
      <c r="M281" s="186"/>
      <c r="N281" s="186"/>
      <c r="O281" s="186"/>
      <c r="P281" s="186"/>
      <c r="Q281" s="186"/>
      <c r="R281" s="186"/>
      <c r="S281" s="186"/>
      <c r="T281" s="186"/>
    </row>
    <row r="282" spans="1:20" ht="12" customHeight="1">
      <c r="A282" s="186"/>
      <c r="B282" s="186"/>
      <c r="C282" s="186"/>
      <c r="K282" s="186"/>
      <c r="L282" s="186"/>
      <c r="M282" s="186"/>
      <c r="N282" s="186"/>
      <c r="O282" s="186"/>
      <c r="P282" s="186"/>
      <c r="Q282" s="186"/>
      <c r="R282" s="186"/>
      <c r="S282" s="186"/>
      <c r="T282" s="186"/>
    </row>
    <row r="283" spans="1:20" ht="12" customHeight="1">
      <c r="A283" s="186"/>
      <c r="B283" s="186"/>
      <c r="C283" s="186"/>
      <c r="K283" s="186"/>
      <c r="L283" s="186"/>
      <c r="M283" s="186"/>
      <c r="N283" s="186"/>
      <c r="O283" s="186"/>
      <c r="P283" s="186"/>
      <c r="Q283" s="186"/>
      <c r="R283" s="186"/>
      <c r="S283" s="186"/>
      <c r="T283" s="186"/>
    </row>
    <row r="284" spans="1:20" ht="12" customHeight="1">
      <c r="A284" s="186"/>
      <c r="B284" s="186"/>
      <c r="C284" s="186"/>
      <c r="K284" s="186"/>
      <c r="L284" s="186"/>
      <c r="M284" s="186"/>
      <c r="N284" s="186"/>
      <c r="O284" s="186"/>
      <c r="P284" s="186"/>
      <c r="Q284" s="186"/>
      <c r="R284" s="186"/>
      <c r="S284" s="186"/>
      <c r="T284" s="186"/>
    </row>
    <row r="285" spans="1:20" ht="12" customHeight="1">
      <c r="A285" s="186"/>
      <c r="B285" s="186"/>
      <c r="C285" s="186"/>
      <c r="K285" s="186"/>
      <c r="L285" s="186"/>
      <c r="M285" s="186"/>
      <c r="N285" s="186"/>
      <c r="O285" s="186"/>
      <c r="P285" s="186"/>
      <c r="Q285" s="186"/>
      <c r="R285" s="186"/>
      <c r="S285" s="186"/>
      <c r="T285" s="186"/>
    </row>
    <row r="286" spans="1:20" ht="12" customHeight="1">
      <c r="A286" s="186"/>
      <c r="B286" s="186"/>
      <c r="C286" s="186"/>
      <c r="K286" s="186"/>
      <c r="L286" s="186"/>
      <c r="M286" s="186"/>
      <c r="N286" s="186"/>
      <c r="O286" s="186"/>
      <c r="P286" s="186"/>
      <c r="Q286" s="186"/>
      <c r="R286" s="186"/>
      <c r="S286" s="186"/>
      <c r="T286" s="186"/>
    </row>
    <row r="287" spans="1:20" ht="12" customHeight="1">
      <c r="A287" s="186"/>
      <c r="B287" s="186"/>
      <c r="C287" s="186"/>
      <c r="K287" s="186"/>
      <c r="L287" s="186"/>
      <c r="M287" s="186"/>
      <c r="N287" s="186"/>
      <c r="O287" s="186"/>
      <c r="P287" s="186"/>
      <c r="Q287" s="186"/>
      <c r="R287" s="186"/>
      <c r="S287" s="186"/>
      <c r="T287" s="186"/>
    </row>
    <row r="288" spans="1:20" ht="12" customHeight="1">
      <c r="A288" s="186"/>
      <c r="B288" s="186"/>
      <c r="C288" s="186"/>
      <c r="K288" s="186"/>
      <c r="L288" s="186"/>
      <c r="M288" s="186"/>
      <c r="N288" s="186"/>
      <c r="O288" s="186"/>
      <c r="P288" s="186"/>
      <c r="Q288" s="186"/>
      <c r="R288" s="186"/>
      <c r="S288" s="186"/>
      <c r="T288" s="186"/>
    </row>
    <row r="289" spans="1:20" ht="12" customHeight="1">
      <c r="A289" s="186"/>
      <c r="B289" s="186"/>
      <c r="C289" s="186"/>
      <c r="K289" s="186"/>
      <c r="L289" s="186"/>
      <c r="M289" s="186"/>
      <c r="N289" s="186"/>
      <c r="O289" s="186"/>
      <c r="P289" s="186"/>
      <c r="Q289" s="186"/>
      <c r="R289" s="186"/>
      <c r="S289" s="186"/>
      <c r="T289" s="186"/>
    </row>
    <row r="290" spans="1:20" ht="12" customHeight="1">
      <c r="A290" s="186"/>
      <c r="B290" s="186"/>
      <c r="C290" s="186"/>
      <c r="K290" s="186"/>
      <c r="L290" s="186"/>
      <c r="M290" s="186"/>
      <c r="N290" s="186"/>
      <c r="O290" s="186"/>
      <c r="P290" s="186"/>
      <c r="Q290" s="186"/>
      <c r="R290" s="186"/>
      <c r="S290" s="186"/>
      <c r="T290" s="186"/>
    </row>
    <row r="291" spans="1:20" ht="12" customHeight="1">
      <c r="A291" s="186"/>
      <c r="B291" s="186"/>
      <c r="C291" s="186"/>
      <c r="K291" s="186"/>
      <c r="L291" s="186"/>
      <c r="M291" s="186"/>
      <c r="N291" s="186"/>
      <c r="O291" s="186"/>
      <c r="P291" s="186"/>
      <c r="Q291" s="186"/>
      <c r="R291" s="186"/>
      <c r="S291" s="186"/>
      <c r="T291" s="186"/>
    </row>
    <row r="292" spans="1:20" ht="12" customHeight="1">
      <c r="A292" s="186"/>
      <c r="B292" s="186"/>
      <c r="C292" s="186"/>
      <c r="K292" s="186"/>
      <c r="L292" s="186"/>
      <c r="M292" s="186"/>
      <c r="N292" s="186"/>
      <c r="O292" s="186"/>
      <c r="P292" s="186"/>
      <c r="Q292" s="186"/>
      <c r="R292" s="186"/>
      <c r="S292" s="186"/>
      <c r="T292" s="186"/>
    </row>
    <row r="293" spans="1:20" ht="12" customHeight="1">
      <c r="A293" s="186"/>
      <c r="B293" s="186"/>
      <c r="C293" s="186"/>
      <c r="K293" s="186"/>
      <c r="L293" s="186"/>
      <c r="M293" s="186"/>
      <c r="N293" s="186"/>
      <c r="O293" s="186"/>
      <c r="P293" s="186"/>
      <c r="Q293" s="186"/>
      <c r="R293" s="186"/>
      <c r="S293" s="186"/>
      <c r="T293" s="186"/>
    </row>
    <row r="294" spans="1:20" ht="12" customHeight="1">
      <c r="A294" s="186"/>
      <c r="B294" s="186"/>
      <c r="C294" s="186"/>
      <c r="K294" s="186"/>
      <c r="L294" s="186"/>
      <c r="M294" s="186"/>
      <c r="N294" s="186"/>
      <c r="O294" s="186"/>
      <c r="P294" s="186"/>
      <c r="Q294" s="186"/>
      <c r="R294" s="186"/>
      <c r="S294" s="186"/>
      <c r="T294" s="186"/>
    </row>
    <row r="295" spans="1:20" ht="12" customHeight="1">
      <c r="A295" s="186"/>
      <c r="B295" s="186"/>
      <c r="C295" s="186"/>
      <c r="K295" s="186"/>
      <c r="L295" s="186"/>
      <c r="M295" s="186"/>
      <c r="N295" s="186"/>
      <c r="O295" s="186"/>
      <c r="P295" s="186"/>
      <c r="Q295" s="186"/>
      <c r="R295" s="186"/>
      <c r="S295" s="186"/>
      <c r="T295" s="186"/>
    </row>
    <row r="296" spans="1:20" ht="12" customHeight="1">
      <c r="A296" s="186"/>
      <c r="B296" s="186"/>
      <c r="C296" s="186"/>
      <c r="K296" s="186"/>
      <c r="L296" s="186"/>
      <c r="M296" s="186"/>
      <c r="N296" s="186"/>
      <c r="O296" s="186"/>
      <c r="P296" s="186"/>
      <c r="Q296" s="186"/>
      <c r="R296" s="186"/>
      <c r="S296" s="186"/>
      <c r="T296" s="186"/>
    </row>
    <row r="297" spans="1:20" ht="12" customHeight="1">
      <c r="A297" s="186"/>
      <c r="B297" s="186"/>
      <c r="C297" s="186"/>
      <c r="K297" s="186"/>
      <c r="L297" s="186"/>
      <c r="M297" s="186"/>
      <c r="N297" s="186"/>
      <c r="O297" s="186"/>
      <c r="P297" s="186"/>
      <c r="Q297" s="186"/>
      <c r="R297" s="186"/>
      <c r="S297" s="186"/>
      <c r="T297" s="186"/>
    </row>
    <row r="298" spans="1:20" ht="12" customHeight="1">
      <c r="A298" s="186"/>
      <c r="B298" s="186"/>
      <c r="C298" s="186"/>
      <c r="K298" s="186"/>
      <c r="L298" s="186"/>
      <c r="M298" s="186"/>
      <c r="N298" s="186"/>
      <c r="O298" s="186"/>
      <c r="P298" s="186"/>
      <c r="Q298" s="186"/>
      <c r="R298" s="186"/>
      <c r="S298" s="186"/>
      <c r="T298" s="186"/>
    </row>
    <row r="299" spans="1:20" ht="12" customHeight="1">
      <c r="A299" s="186"/>
      <c r="B299" s="186"/>
      <c r="C299" s="186"/>
      <c r="K299" s="186"/>
      <c r="L299" s="186"/>
      <c r="M299" s="186"/>
      <c r="N299" s="186"/>
      <c r="O299" s="186"/>
      <c r="P299" s="186"/>
      <c r="Q299" s="186"/>
      <c r="R299" s="186"/>
      <c r="S299" s="186"/>
      <c r="T299" s="186"/>
    </row>
    <row r="300" spans="1:20" ht="12" customHeight="1">
      <c r="A300" s="186"/>
      <c r="B300" s="186"/>
      <c r="C300" s="186"/>
      <c r="K300" s="186"/>
      <c r="L300" s="186"/>
      <c r="M300" s="186"/>
      <c r="N300" s="186"/>
      <c r="O300" s="186"/>
      <c r="P300" s="186"/>
      <c r="Q300" s="186"/>
      <c r="R300" s="186"/>
      <c r="S300" s="186"/>
      <c r="T300" s="186"/>
    </row>
    <row r="301" spans="1:20" ht="12" customHeight="1">
      <c r="A301" s="186"/>
      <c r="B301" s="186"/>
      <c r="C301" s="186"/>
      <c r="K301" s="186"/>
      <c r="L301" s="186"/>
      <c r="M301" s="186"/>
      <c r="N301" s="186"/>
      <c r="O301" s="186"/>
      <c r="P301" s="186"/>
      <c r="Q301" s="186"/>
      <c r="R301" s="186"/>
      <c r="S301" s="186"/>
      <c r="T301" s="186"/>
    </row>
    <row r="302" spans="1:20" ht="12" customHeight="1">
      <c r="A302" s="186"/>
      <c r="B302" s="186"/>
      <c r="C302" s="186"/>
      <c r="K302" s="186"/>
      <c r="L302" s="186"/>
      <c r="M302" s="186"/>
      <c r="N302" s="186"/>
      <c r="O302" s="186"/>
      <c r="P302" s="186"/>
      <c r="Q302" s="186"/>
      <c r="R302" s="186"/>
      <c r="S302" s="186"/>
      <c r="T302" s="186"/>
    </row>
    <row r="303" spans="1:20" ht="12" customHeight="1">
      <c r="A303" s="186"/>
      <c r="B303" s="186"/>
      <c r="C303" s="186"/>
      <c r="K303" s="186"/>
      <c r="L303" s="186"/>
      <c r="M303" s="186"/>
      <c r="N303" s="186"/>
      <c r="O303" s="186"/>
      <c r="P303" s="186"/>
      <c r="Q303" s="186"/>
      <c r="R303" s="186"/>
      <c r="S303" s="186"/>
      <c r="T303" s="186"/>
    </row>
    <row r="304" spans="1:20" ht="12" customHeight="1">
      <c r="A304" s="186"/>
      <c r="B304" s="186"/>
      <c r="C304" s="186"/>
      <c r="K304" s="186"/>
      <c r="L304" s="186"/>
      <c r="M304" s="186"/>
      <c r="N304" s="186"/>
      <c r="O304" s="186"/>
      <c r="P304" s="186"/>
      <c r="Q304" s="186"/>
      <c r="R304" s="186"/>
      <c r="S304" s="186"/>
      <c r="T304" s="186"/>
    </row>
    <row r="305" spans="1:20" ht="12" customHeight="1">
      <c r="A305" s="186"/>
      <c r="B305" s="186"/>
      <c r="C305" s="186"/>
      <c r="K305" s="186"/>
      <c r="L305" s="186"/>
      <c r="M305" s="186"/>
      <c r="N305" s="186"/>
      <c r="O305" s="186"/>
      <c r="P305" s="186"/>
      <c r="Q305" s="186"/>
      <c r="R305" s="186"/>
      <c r="S305" s="186"/>
      <c r="T305" s="186"/>
    </row>
    <row r="306" spans="1:20" ht="12" customHeight="1">
      <c r="A306" s="186"/>
      <c r="B306" s="186"/>
      <c r="C306" s="186"/>
      <c r="K306" s="186"/>
      <c r="L306" s="186"/>
      <c r="M306" s="186"/>
      <c r="N306" s="186"/>
      <c r="O306" s="186"/>
      <c r="P306" s="186"/>
      <c r="Q306" s="186"/>
      <c r="R306" s="186"/>
      <c r="S306" s="186"/>
      <c r="T306" s="186"/>
    </row>
    <row r="307" spans="1:20" ht="12" customHeight="1">
      <c r="A307" s="186"/>
      <c r="B307" s="186"/>
      <c r="C307" s="186"/>
      <c r="K307" s="186"/>
      <c r="L307" s="186"/>
      <c r="M307" s="186"/>
      <c r="N307" s="186"/>
      <c r="O307" s="186"/>
      <c r="P307" s="186"/>
      <c r="Q307" s="186"/>
      <c r="R307" s="186"/>
      <c r="S307" s="186"/>
      <c r="T307" s="186"/>
    </row>
    <row r="308" spans="1:20" ht="12" customHeight="1">
      <c r="A308" s="186"/>
      <c r="B308" s="186"/>
      <c r="C308" s="186"/>
      <c r="K308" s="186"/>
      <c r="L308" s="186"/>
      <c r="M308" s="186"/>
      <c r="N308" s="186"/>
      <c r="O308" s="186"/>
      <c r="P308" s="186"/>
      <c r="Q308" s="186"/>
      <c r="R308" s="186"/>
      <c r="S308" s="186"/>
      <c r="T308" s="186"/>
    </row>
    <row r="309" spans="1:20" ht="12" customHeight="1">
      <c r="A309" s="186"/>
      <c r="B309" s="186"/>
      <c r="C309" s="186"/>
      <c r="K309" s="186"/>
      <c r="L309" s="186"/>
      <c r="M309" s="186"/>
      <c r="N309" s="186"/>
      <c r="O309" s="186"/>
      <c r="P309" s="186"/>
      <c r="Q309" s="186"/>
      <c r="R309" s="186"/>
      <c r="S309" s="186"/>
      <c r="T309" s="186"/>
    </row>
    <row r="310" spans="1:20" ht="12" customHeight="1">
      <c r="A310" s="186"/>
      <c r="B310" s="186"/>
      <c r="C310" s="186"/>
      <c r="K310" s="186"/>
      <c r="L310" s="186"/>
      <c r="M310" s="186"/>
      <c r="N310" s="186"/>
      <c r="O310" s="186"/>
      <c r="P310" s="186"/>
      <c r="Q310" s="186"/>
      <c r="R310" s="186"/>
      <c r="S310" s="186"/>
      <c r="T310" s="186"/>
    </row>
    <row r="311" spans="1:20" ht="12" customHeight="1">
      <c r="A311" s="186"/>
      <c r="B311" s="186"/>
      <c r="C311" s="186"/>
      <c r="K311" s="186"/>
      <c r="L311" s="186"/>
      <c r="M311" s="186"/>
      <c r="N311" s="186"/>
      <c r="O311" s="186"/>
      <c r="P311" s="186"/>
      <c r="Q311" s="186"/>
      <c r="R311" s="186"/>
      <c r="S311" s="186"/>
      <c r="T311" s="186"/>
    </row>
    <row r="312" spans="1:20" ht="12" customHeight="1">
      <c r="A312" s="186"/>
      <c r="B312" s="186"/>
      <c r="C312" s="186"/>
      <c r="K312" s="186"/>
      <c r="L312" s="186"/>
      <c r="M312" s="186"/>
      <c r="N312" s="186"/>
      <c r="O312" s="186"/>
      <c r="P312" s="186"/>
      <c r="Q312" s="186"/>
      <c r="R312" s="186"/>
      <c r="S312" s="186"/>
      <c r="T312" s="186"/>
    </row>
    <row r="313" spans="1:20" ht="12" customHeight="1">
      <c r="A313" s="186"/>
      <c r="B313" s="186"/>
      <c r="C313" s="186"/>
      <c r="K313" s="186"/>
      <c r="L313" s="186"/>
      <c r="M313" s="186"/>
      <c r="N313" s="186"/>
      <c r="O313" s="186"/>
      <c r="P313" s="186"/>
      <c r="Q313" s="186"/>
      <c r="R313" s="186"/>
      <c r="S313" s="186"/>
      <c r="T313" s="186"/>
    </row>
    <row r="314" spans="1:20" ht="12" customHeight="1">
      <c r="A314" s="186"/>
      <c r="B314" s="186"/>
      <c r="C314" s="186"/>
      <c r="K314" s="186"/>
      <c r="L314" s="186"/>
      <c r="M314" s="186"/>
      <c r="N314" s="186"/>
      <c r="O314" s="186"/>
      <c r="P314" s="186"/>
      <c r="Q314" s="186"/>
      <c r="R314" s="186"/>
      <c r="S314" s="186"/>
      <c r="T314" s="186"/>
    </row>
    <row r="315" spans="1:20" ht="12" customHeight="1">
      <c r="A315" s="186"/>
      <c r="B315" s="186"/>
      <c r="C315" s="186"/>
      <c r="K315" s="186"/>
      <c r="L315" s="186"/>
      <c r="M315" s="186"/>
      <c r="N315" s="186"/>
      <c r="O315" s="186"/>
      <c r="P315" s="186"/>
      <c r="Q315" s="186"/>
      <c r="R315" s="186"/>
      <c r="S315" s="186"/>
      <c r="T315" s="186"/>
    </row>
    <row r="316" spans="1:20" ht="12" customHeight="1">
      <c r="A316" s="186"/>
      <c r="B316" s="186"/>
      <c r="C316" s="186"/>
      <c r="K316" s="186"/>
      <c r="L316" s="186"/>
      <c r="M316" s="186"/>
      <c r="N316" s="186"/>
      <c r="O316" s="186"/>
      <c r="P316" s="186"/>
      <c r="Q316" s="186"/>
      <c r="R316" s="186"/>
      <c r="S316" s="186"/>
      <c r="T316" s="186"/>
    </row>
    <row r="317" spans="1:20" ht="12" customHeight="1">
      <c r="A317" s="186"/>
      <c r="B317" s="186"/>
      <c r="C317" s="186"/>
      <c r="K317" s="186"/>
      <c r="L317" s="186"/>
      <c r="M317" s="186"/>
      <c r="N317" s="186"/>
      <c r="O317" s="186"/>
      <c r="P317" s="186"/>
      <c r="Q317" s="186"/>
      <c r="R317" s="186"/>
      <c r="S317" s="186"/>
      <c r="T317" s="186"/>
    </row>
    <row r="318" spans="1:20" ht="12" customHeight="1">
      <c r="A318" s="186"/>
      <c r="B318" s="186"/>
      <c r="C318" s="186"/>
      <c r="K318" s="186"/>
      <c r="L318" s="186"/>
      <c r="M318" s="186"/>
      <c r="N318" s="186"/>
      <c r="O318" s="186"/>
      <c r="P318" s="186"/>
      <c r="Q318" s="186"/>
      <c r="R318" s="186"/>
      <c r="S318" s="186"/>
      <c r="T318" s="186"/>
    </row>
    <row r="319" spans="1:20" ht="12" customHeight="1">
      <c r="A319" s="186"/>
      <c r="B319" s="186"/>
      <c r="C319" s="186"/>
      <c r="K319" s="186"/>
      <c r="L319" s="186"/>
      <c r="M319" s="186"/>
      <c r="N319" s="186"/>
      <c r="O319" s="186"/>
      <c r="P319" s="186"/>
      <c r="Q319" s="186"/>
      <c r="R319" s="186"/>
      <c r="S319" s="186"/>
      <c r="T319" s="186"/>
    </row>
    <row r="320" spans="1:20" ht="12" customHeight="1">
      <c r="A320" s="186"/>
      <c r="B320" s="186"/>
      <c r="C320" s="186"/>
      <c r="K320" s="186"/>
      <c r="L320" s="186"/>
      <c r="M320" s="186"/>
      <c r="N320" s="186"/>
      <c r="O320" s="186"/>
      <c r="P320" s="186"/>
      <c r="Q320" s="186"/>
      <c r="R320" s="186"/>
      <c r="S320" s="186"/>
      <c r="T320" s="186"/>
    </row>
    <row r="321" spans="1:20" ht="12" customHeight="1">
      <c r="A321" s="186"/>
      <c r="B321" s="186"/>
      <c r="C321" s="186"/>
      <c r="K321" s="186"/>
      <c r="L321" s="186"/>
      <c r="M321" s="186"/>
      <c r="N321" s="186"/>
      <c r="O321" s="186"/>
      <c r="P321" s="186"/>
      <c r="Q321" s="186"/>
      <c r="R321" s="186"/>
      <c r="S321" s="186"/>
      <c r="T321" s="186"/>
    </row>
    <row r="322" spans="1:20" ht="12" customHeight="1">
      <c r="A322" s="186"/>
      <c r="B322" s="186"/>
      <c r="C322" s="186"/>
      <c r="K322" s="186"/>
      <c r="L322" s="186"/>
      <c r="M322" s="186"/>
      <c r="N322" s="186"/>
      <c r="O322" s="186"/>
      <c r="P322" s="186"/>
      <c r="Q322" s="186"/>
      <c r="R322" s="186"/>
      <c r="S322" s="186"/>
      <c r="T322" s="186"/>
    </row>
    <row r="323" spans="1:20" ht="12" customHeight="1">
      <c r="A323" s="186"/>
      <c r="B323" s="186"/>
      <c r="C323" s="186"/>
      <c r="K323" s="186"/>
      <c r="L323" s="186"/>
      <c r="M323" s="186"/>
      <c r="N323" s="186"/>
      <c r="O323" s="186"/>
      <c r="P323" s="186"/>
      <c r="Q323" s="186"/>
      <c r="R323" s="186"/>
      <c r="S323" s="186"/>
      <c r="T323" s="186"/>
    </row>
    <row r="324" spans="1:20" ht="12" customHeight="1">
      <c r="A324" s="186"/>
      <c r="B324" s="186"/>
      <c r="C324" s="186"/>
      <c r="K324" s="186"/>
      <c r="L324" s="186"/>
      <c r="M324" s="186"/>
      <c r="N324" s="186"/>
      <c r="O324" s="186"/>
      <c r="P324" s="186"/>
      <c r="Q324" s="186"/>
      <c r="R324" s="186"/>
      <c r="S324" s="186"/>
      <c r="T324" s="186"/>
    </row>
    <row r="325" spans="1:20" ht="12" customHeight="1">
      <c r="A325" s="186"/>
      <c r="B325" s="186"/>
      <c r="C325" s="186"/>
      <c r="K325" s="186"/>
      <c r="L325" s="186"/>
      <c r="M325" s="186"/>
      <c r="N325" s="186"/>
      <c r="O325" s="186"/>
      <c r="P325" s="186"/>
      <c r="Q325" s="186"/>
      <c r="R325" s="186"/>
      <c r="S325" s="186"/>
      <c r="T325" s="186"/>
    </row>
    <row r="326" spans="1:20" ht="12" customHeight="1">
      <c r="A326" s="186"/>
      <c r="B326" s="186"/>
      <c r="C326" s="186"/>
      <c r="K326" s="186"/>
      <c r="L326" s="186"/>
      <c r="M326" s="186"/>
      <c r="N326" s="186"/>
      <c r="O326" s="186"/>
      <c r="P326" s="186"/>
      <c r="Q326" s="186"/>
      <c r="R326" s="186"/>
      <c r="S326" s="186"/>
      <c r="T326" s="186"/>
    </row>
    <row r="327" spans="1:20" ht="12" customHeight="1">
      <c r="A327" s="186"/>
      <c r="B327" s="186"/>
      <c r="C327" s="186"/>
      <c r="K327" s="186"/>
      <c r="L327" s="186"/>
      <c r="M327" s="186"/>
      <c r="N327" s="186"/>
      <c r="O327" s="186"/>
      <c r="P327" s="186"/>
      <c r="Q327" s="186"/>
      <c r="R327" s="186"/>
      <c r="S327" s="186"/>
      <c r="T327" s="186"/>
    </row>
    <row r="328" spans="1:20" ht="12" customHeight="1">
      <c r="A328" s="186"/>
      <c r="B328" s="186"/>
      <c r="C328" s="186"/>
      <c r="K328" s="186"/>
      <c r="L328" s="186"/>
      <c r="M328" s="186"/>
      <c r="N328" s="186"/>
      <c r="O328" s="186"/>
      <c r="P328" s="186"/>
      <c r="Q328" s="186"/>
      <c r="R328" s="186"/>
      <c r="S328" s="186"/>
      <c r="T328" s="186"/>
    </row>
    <row r="329" spans="1:20" ht="12" customHeight="1">
      <c r="A329" s="186"/>
      <c r="B329" s="186"/>
      <c r="C329" s="186"/>
      <c r="K329" s="186"/>
      <c r="L329" s="186"/>
      <c r="M329" s="186"/>
      <c r="N329" s="186"/>
      <c r="O329" s="186"/>
      <c r="P329" s="186"/>
      <c r="Q329" s="186"/>
      <c r="R329" s="186"/>
      <c r="S329" s="186"/>
      <c r="T329" s="186"/>
    </row>
    <row r="330" spans="1:20" ht="12" customHeight="1">
      <c r="A330" s="186"/>
      <c r="B330" s="186"/>
      <c r="C330" s="186"/>
      <c r="K330" s="186"/>
      <c r="L330" s="186"/>
      <c r="M330" s="186"/>
      <c r="N330" s="186"/>
      <c r="O330" s="186"/>
      <c r="P330" s="186"/>
      <c r="Q330" s="186"/>
      <c r="R330" s="186"/>
      <c r="S330" s="186"/>
      <c r="T330" s="186"/>
    </row>
    <row r="331" spans="1:20" ht="12" customHeight="1">
      <c r="A331" s="186"/>
      <c r="B331" s="186"/>
      <c r="C331" s="186"/>
      <c r="K331" s="186"/>
      <c r="L331" s="186"/>
      <c r="M331" s="186"/>
      <c r="N331" s="186"/>
      <c r="O331" s="186"/>
      <c r="P331" s="186"/>
      <c r="Q331" s="186"/>
      <c r="R331" s="186"/>
      <c r="S331" s="186"/>
      <c r="T331" s="186"/>
    </row>
    <row r="332" spans="1:20" ht="12" customHeight="1">
      <c r="A332" s="186"/>
      <c r="B332" s="186"/>
      <c r="C332" s="186"/>
      <c r="K332" s="186"/>
      <c r="L332" s="186"/>
      <c r="M332" s="186"/>
      <c r="N332" s="186"/>
      <c r="O332" s="186"/>
      <c r="P332" s="186"/>
      <c r="Q332" s="186"/>
      <c r="R332" s="186"/>
      <c r="S332" s="186"/>
      <c r="T332" s="186"/>
    </row>
    <row r="333" spans="1:20" ht="12" customHeight="1">
      <c r="A333" s="186"/>
      <c r="B333" s="186"/>
      <c r="C333" s="186"/>
      <c r="K333" s="186"/>
      <c r="L333" s="186"/>
      <c r="M333" s="186"/>
      <c r="N333" s="186"/>
      <c r="O333" s="186"/>
      <c r="P333" s="186"/>
      <c r="Q333" s="186"/>
      <c r="R333" s="186"/>
      <c r="S333" s="186"/>
      <c r="T333" s="186"/>
    </row>
    <row r="334" spans="1:20" ht="12" customHeight="1">
      <c r="A334" s="186"/>
      <c r="B334" s="186"/>
      <c r="C334" s="186"/>
      <c r="K334" s="186"/>
      <c r="L334" s="186"/>
      <c r="M334" s="186"/>
      <c r="N334" s="186"/>
      <c r="O334" s="186"/>
      <c r="P334" s="186"/>
      <c r="Q334" s="186"/>
      <c r="R334" s="186"/>
      <c r="S334" s="186"/>
      <c r="T334" s="186"/>
    </row>
    <row r="335" spans="1:20" ht="12" customHeight="1">
      <c r="A335" s="186"/>
      <c r="B335" s="186"/>
      <c r="C335" s="186"/>
      <c r="K335" s="186"/>
      <c r="L335" s="186"/>
      <c r="M335" s="186"/>
      <c r="N335" s="186"/>
      <c r="O335" s="186"/>
      <c r="P335" s="186"/>
      <c r="Q335" s="186"/>
      <c r="R335" s="186"/>
      <c r="S335" s="186"/>
      <c r="T335" s="186"/>
    </row>
    <row r="336" spans="1:20" ht="12" customHeight="1">
      <c r="A336" s="186"/>
      <c r="B336" s="186"/>
      <c r="C336" s="186"/>
      <c r="K336" s="186"/>
      <c r="L336" s="186"/>
      <c r="M336" s="186"/>
      <c r="N336" s="186"/>
      <c r="O336" s="186"/>
      <c r="P336" s="186"/>
      <c r="Q336" s="186"/>
      <c r="R336" s="186"/>
      <c r="S336" s="186"/>
      <c r="T336" s="186"/>
    </row>
    <row r="337" spans="1:20" ht="12" customHeight="1">
      <c r="A337" s="186"/>
      <c r="B337" s="186"/>
      <c r="C337" s="186"/>
      <c r="K337" s="186"/>
      <c r="L337" s="186"/>
      <c r="M337" s="186"/>
      <c r="N337" s="186"/>
      <c r="O337" s="186"/>
      <c r="P337" s="186"/>
      <c r="Q337" s="186"/>
      <c r="R337" s="186"/>
      <c r="S337" s="186"/>
      <c r="T337" s="186"/>
    </row>
    <row r="338" spans="1:20" ht="12" customHeight="1">
      <c r="A338" s="186"/>
      <c r="B338" s="186"/>
      <c r="C338" s="186"/>
      <c r="K338" s="186"/>
      <c r="L338" s="186"/>
      <c r="M338" s="186"/>
      <c r="N338" s="186"/>
      <c r="O338" s="186"/>
      <c r="P338" s="186"/>
      <c r="Q338" s="186"/>
      <c r="R338" s="186"/>
      <c r="S338" s="186"/>
      <c r="T338" s="186"/>
    </row>
    <row r="339" spans="1:20" ht="12" customHeight="1">
      <c r="A339" s="186"/>
      <c r="B339" s="186"/>
      <c r="C339" s="186"/>
      <c r="K339" s="186"/>
      <c r="L339" s="186"/>
      <c r="M339" s="186"/>
      <c r="N339" s="186"/>
      <c r="O339" s="186"/>
      <c r="P339" s="186"/>
      <c r="Q339" s="186"/>
      <c r="R339" s="186"/>
      <c r="S339" s="186"/>
      <c r="T339" s="186"/>
    </row>
    <row r="340" spans="1:20" ht="12" customHeight="1">
      <c r="A340" s="186"/>
      <c r="B340" s="186"/>
      <c r="C340" s="186"/>
      <c r="K340" s="186"/>
      <c r="L340" s="186"/>
      <c r="M340" s="186"/>
      <c r="N340" s="186"/>
      <c r="O340" s="186"/>
      <c r="P340" s="186"/>
      <c r="Q340" s="186"/>
      <c r="R340" s="186"/>
      <c r="S340" s="186"/>
      <c r="T340" s="186"/>
    </row>
    <row r="341" spans="1:20" ht="12" customHeight="1">
      <c r="A341" s="186"/>
      <c r="B341" s="186"/>
      <c r="C341" s="186"/>
      <c r="K341" s="186"/>
      <c r="L341" s="186"/>
      <c r="M341" s="186"/>
      <c r="N341" s="186"/>
      <c r="O341" s="186"/>
      <c r="P341" s="186"/>
      <c r="Q341" s="186"/>
      <c r="R341" s="186"/>
      <c r="S341" s="186"/>
      <c r="T341" s="186"/>
    </row>
    <row r="342" spans="1:20" ht="12" customHeight="1">
      <c r="A342" s="186"/>
      <c r="B342" s="186"/>
      <c r="C342" s="186"/>
      <c r="K342" s="186"/>
      <c r="L342" s="186"/>
      <c r="M342" s="186"/>
      <c r="N342" s="186"/>
      <c r="O342" s="186"/>
      <c r="P342" s="186"/>
      <c r="Q342" s="186"/>
      <c r="R342" s="186"/>
      <c r="S342" s="186"/>
      <c r="T342" s="186"/>
    </row>
    <row r="343" spans="1:20" ht="12" customHeight="1">
      <c r="A343" s="186"/>
      <c r="B343" s="186"/>
      <c r="C343" s="186"/>
      <c r="K343" s="186"/>
      <c r="L343" s="186"/>
      <c r="M343" s="186"/>
      <c r="N343" s="186"/>
      <c r="O343" s="186"/>
      <c r="P343" s="186"/>
      <c r="Q343" s="186"/>
      <c r="R343" s="186"/>
      <c r="S343" s="186"/>
      <c r="T343" s="186"/>
    </row>
    <row r="344" spans="1:20" ht="12" customHeight="1">
      <c r="A344" s="186"/>
      <c r="B344" s="186"/>
      <c r="C344" s="186"/>
      <c r="K344" s="186"/>
      <c r="L344" s="186"/>
      <c r="M344" s="186"/>
      <c r="N344" s="186"/>
      <c r="O344" s="186"/>
      <c r="P344" s="186"/>
      <c r="Q344" s="186"/>
      <c r="R344" s="186"/>
      <c r="S344" s="186"/>
      <c r="T344" s="186"/>
    </row>
    <row r="345" spans="1:20" ht="12" customHeight="1">
      <c r="A345" s="186"/>
      <c r="B345" s="186"/>
      <c r="C345" s="186"/>
      <c r="K345" s="186"/>
      <c r="L345" s="186"/>
      <c r="M345" s="186"/>
      <c r="N345" s="186"/>
      <c r="O345" s="186"/>
      <c r="P345" s="186"/>
      <c r="Q345" s="186"/>
      <c r="R345" s="186"/>
      <c r="S345" s="186"/>
      <c r="T345" s="186"/>
    </row>
    <row r="346" spans="1:20" ht="12" customHeight="1">
      <c r="A346" s="186"/>
      <c r="B346" s="186"/>
      <c r="C346" s="186"/>
      <c r="K346" s="186"/>
      <c r="L346" s="186"/>
      <c r="M346" s="186"/>
      <c r="N346" s="186"/>
      <c r="O346" s="186"/>
      <c r="P346" s="186"/>
      <c r="Q346" s="186"/>
      <c r="R346" s="186"/>
      <c r="S346" s="186"/>
      <c r="T346" s="186"/>
    </row>
    <row r="347" spans="1:20" ht="12" customHeight="1">
      <c r="A347" s="186"/>
      <c r="B347" s="186"/>
      <c r="C347" s="186"/>
      <c r="K347" s="186"/>
      <c r="L347" s="186"/>
      <c r="M347" s="186"/>
      <c r="N347" s="186"/>
      <c r="O347" s="186"/>
      <c r="P347" s="186"/>
      <c r="Q347" s="186"/>
      <c r="R347" s="186"/>
      <c r="S347" s="186"/>
      <c r="T347" s="186"/>
    </row>
    <row r="348" spans="1:20" ht="12" customHeight="1">
      <c r="A348" s="186"/>
      <c r="B348" s="186"/>
      <c r="C348" s="186"/>
      <c r="K348" s="186"/>
      <c r="L348" s="186"/>
      <c r="M348" s="186"/>
      <c r="N348" s="186"/>
      <c r="O348" s="186"/>
      <c r="P348" s="186"/>
      <c r="Q348" s="186"/>
      <c r="R348" s="186"/>
      <c r="S348" s="186"/>
      <c r="T348" s="186"/>
    </row>
    <row r="349" spans="1:20" ht="12" customHeight="1">
      <c r="A349" s="186"/>
      <c r="B349" s="186"/>
      <c r="C349" s="186"/>
      <c r="K349" s="186"/>
      <c r="L349" s="186"/>
      <c r="M349" s="186"/>
      <c r="N349" s="186"/>
      <c r="O349" s="186"/>
      <c r="P349" s="186"/>
      <c r="Q349" s="186"/>
      <c r="R349" s="186"/>
      <c r="S349" s="186"/>
      <c r="T349" s="186"/>
    </row>
    <row r="350" spans="1:20" ht="12" customHeight="1">
      <c r="A350" s="186"/>
      <c r="B350" s="186"/>
      <c r="C350" s="186"/>
      <c r="K350" s="186"/>
      <c r="L350" s="186"/>
      <c r="M350" s="186"/>
      <c r="N350" s="186"/>
      <c r="O350" s="186"/>
      <c r="P350" s="186"/>
      <c r="Q350" s="186"/>
      <c r="R350" s="186"/>
      <c r="S350" s="186"/>
      <c r="T350" s="186"/>
    </row>
    <row r="351" spans="1:20" ht="12" customHeight="1">
      <c r="A351" s="186"/>
      <c r="B351" s="186"/>
      <c r="C351" s="186"/>
      <c r="K351" s="186"/>
      <c r="L351" s="186"/>
      <c r="M351" s="186"/>
      <c r="N351" s="186"/>
      <c r="O351" s="186"/>
      <c r="P351" s="186"/>
      <c r="Q351" s="186"/>
      <c r="R351" s="186"/>
      <c r="S351" s="186"/>
      <c r="T351" s="186"/>
    </row>
    <row r="352" spans="1:20" ht="12" customHeight="1">
      <c r="A352" s="186"/>
      <c r="B352" s="186"/>
      <c r="C352" s="186"/>
      <c r="K352" s="186"/>
      <c r="L352" s="186"/>
      <c r="M352" s="186"/>
      <c r="N352" s="186"/>
      <c r="O352" s="186"/>
      <c r="P352" s="186"/>
      <c r="Q352" s="186"/>
      <c r="R352" s="186"/>
      <c r="S352" s="186"/>
      <c r="T352" s="186"/>
    </row>
    <row r="353" spans="1:20" ht="12" customHeight="1">
      <c r="A353" s="186"/>
      <c r="B353" s="186"/>
      <c r="C353" s="186"/>
      <c r="K353" s="186"/>
      <c r="L353" s="186"/>
      <c r="M353" s="186"/>
      <c r="N353" s="186"/>
      <c r="O353" s="186"/>
      <c r="P353" s="186"/>
      <c r="Q353" s="186"/>
      <c r="R353" s="186"/>
      <c r="S353" s="186"/>
      <c r="T353" s="186"/>
    </row>
    <row r="354" spans="1:20" ht="12" customHeight="1">
      <c r="A354" s="186"/>
      <c r="B354" s="186"/>
      <c r="C354" s="186"/>
      <c r="K354" s="186"/>
      <c r="L354" s="186"/>
      <c r="M354" s="186"/>
      <c r="N354" s="186"/>
      <c r="O354" s="186"/>
      <c r="P354" s="186"/>
      <c r="Q354" s="186"/>
      <c r="R354" s="186"/>
      <c r="S354" s="186"/>
      <c r="T354" s="186"/>
    </row>
    <row r="355" spans="1:20" ht="12" customHeight="1">
      <c r="A355" s="186"/>
      <c r="B355" s="186"/>
      <c r="C355" s="186"/>
      <c r="K355" s="186"/>
      <c r="L355" s="186"/>
      <c r="M355" s="186"/>
      <c r="N355" s="186"/>
      <c r="O355" s="186"/>
      <c r="P355" s="186"/>
      <c r="Q355" s="186"/>
      <c r="R355" s="186"/>
      <c r="S355" s="186"/>
      <c r="T355" s="186"/>
    </row>
    <row r="356" spans="1:20" ht="12" customHeight="1">
      <c r="A356" s="186"/>
      <c r="B356" s="186"/>
      <c r="C356" s="186"/>
      <c r="K356" s="186"/>
      <c r="L356" s="186"/>
      <c r="M356" s="186"/>
      <c r="N356" s="186"/>
      <c r="O356" s="186"/>
      <c r="P356" s="186"/>
      <c r="Q356" s="186"/>
      <c r="R356" s="186"/>
      <c r="S356" s="186"/>
      <c r="T356" s="186"/>
    </row>
    <row r="357" spans="1:20" ht="12" customHeight="1">
      <c r="A357" s="186"/>
      <c r="B357" s="186"/>
      <c r="C357" s="186"/>
      <c r="K357" s="186"/>
      <c r="L357" s="186"/>
      <c r="M357" s="186"/>
      <c r="N357" s="186"/>
      <c r="O357" s="186"/>
      <c r="P357" s="186"/>
      <c r="Q357" s="186"/>
      <c r="R357" s="186"/>
      <c r="S357" s="186"/>
      <c r="T357" s="186"/>
    </row>
    <row r="358" spans="1:20" ht="12" customHeight="1">
      <c r="A358" s="186"/>
      <c r="B358" s="186"/>
      <c r="C358" s="186"/>
      <c r="K358" s="186"/>
      <c r="L358" s="186"/>
      <c r="M358" s="186"/>
      <c r="N358" s="186"/>
      <c r="O358" s="186"/>
      <c r="P358" s="186"/>
      <c r="Q358" s="186"/>
      <c r="R358" s="186"/>
      <c r="S358" s="186"/>
      <c r="T358" s="186"/>
    </row>
    <row r="359" spans="1:20" ht="12" customHeight="1">
      <c r="A359" s="186"/>
      <c r="B359" s="186"/>
      <c r="C359" s="186"/>
      <c r="K359" s="186"/>
      <c r="L359" s="186"/>
      <c r="M359" s="186"/>
      <c r="N359" s="186"/>
      <c r="O359" s="186"/>
      <c r="P359" s="186"/>
      <c r="Q359" s="186"/>
      <c r="R359" s="186"/>
      <c r="S359" s="186"/>
      <c r="T359" s="186"/>
    </row>
    <row r="360" spans="1:20" ht="12" customHeight="1">
      <c r="A360" s="186"/>
      <c r="B360" s="186"/>
      <c r="C360" s="186"/>
      <c r="K360" s="186"/>
      <c r="L360" s="186"/>
      <c r="M360" s="186"/>
      <c r="N360" s="186"/>
      <c r="O360" s="186"/>
      <c r="P360" s="186"/>
      <c r="Q360" s="186"/>
      <c r="R360" s="186"/>
      <c r="S360" s="186"/>
      <c r="T360" s="186"/>
    </row>
    <row r="361" spans="1:20" ht="12" customHeight="1">
      <c r="A361" s="186"/>
      <c r="B361" s="186"/>
      <c r="C361" s="186"/>
      <c r="K361" s="186"/>
      <c r="L361" s="186"/>
      <c r="M361" s="186"/>
      <c r="N361" s="186"/>
      <c r="O361" s="186"/>
      <c r="P361" s="186"/>
      <c r="Q361" s="186"/>
      <c r="R361" s="186"/>
      <c r="S361" s="186"/>
      <c r="T361" s="186"/>
    </row>
    <row r="362" spans="1:20" ht="12" customHeight="1">
      <c r="A362" s="186"/>
      <c r="B362" s="186"/>
      <c r="C362" s="186"/>
      <c r="K362" s="186"/>
      <c r="L362" s="186"/>
      <c r="M362" s="186"/>
      <c r="N362" s="186"/>
      <c r="O362" s="186"/>
      <c r="P362" s="186"/>
      <c r="Q362" s="186"/>
      <c r="R362" s="186"/>
      <c r="S362" s="186"/>
      <c r="T362" s="186"/>
    </row>
    <row r="363" spans="1:20" ht="12" customHeight="1">
      <c r="A363" s="186"/>
      <c r="B363" s="186"/>
      <c r="C363" s="186"/>
      <c r="K363" s="186"/>
      <c r="L363" s="186"/>
      <c r="M363" s="186"/>
      <c r="N363" s="186"/>
      <c r="O363" s="186"/>
      <c r="P363" s="186"/>
      <c r="Q363" s="186"/>
      <c r="R363" s="186"/>
      <c r="S363" s="186"/>
      <c r="T363" s="186"/>
    </row>
    <row r="364" spans="1:20" ht="12" customHeight="1">
      <c r="A364" s="186"/>
      <c r="B364" s="186"/>
      <c r="C364" s="186"/>
      <c r="K364" s="186"/>
      <c r="L364" s="186"/>
      <c r="M364" s="186"/>
      <c r="N364" s="186"/>
      <c r="O364" s="186"/>
      <c r="P364" s="186"/>
      <c r="Q364" s="186"/>
      <c r="R364" s="186"/>
      <c r="S364" s="186"/>
      <c r="T364" s="186"/>
    </row>
    <row r="365" spans="1:20" ht="12" customHeight="1">
      <c r="A365" s="186"/>
      <c r="B365" s="186"/>
      <c r="C365" s="186"/>
      <c r="K365" s="186"/>
      <c r="L365" s="186"/>
      <c r="M365" s="186"/>
      <c r="N365" s="186"/>
      <c r="O365" s="186"/>
      <c r="P365" s="186"/>
      <c r="Q365" s="186"/>
      <c r="R365" s="186"/>
      <c r="S365" s="186"/>
      <c r="T365" s="186"/>
    </row>
    <row r="366" spans="1:20" ht="12" customHeight="1">
      <c r="A366" s="186"/>
      <c r="B366" s="186"/>
      <c r="C366" s="186"/>
      <c r="K366" s="186"/>
      <c r="L366" s="186"/>
      <c r="M366" s="186"/>
      <c r="N366" s="186"/>
      <c r="O366" s="186"/>
      <c r="P366" s="186"/>
      <c r="Q366" s="186"/>
      <c r="R366" s="186"/>
      <c r="S366" s="186"/>
      <c r="T366" s="186"/>
    </row>
    <row r="367" spans="1:20" ht="12" customHeight="1">
      <c r="A367" s="186"/>
      <c r="B367" s="186"/>
      <c r="C367" s="186"/>
      <c r="K367" s="186"/>
      <c r="L367" s="186"/>
      <c r="M367" s="186"/>
      <c r="N367" s="186"/>
      <c r="O367" s="186"/>
      <c r="P367" s="186"/>
      <c r="Q367" s="186"/>
      <c r="R367" s="186"/>
      <c r="S367" s="186"/>
      <c r="T367" s="186"/>
    </row>
    <row r="368" spans="1:20" ht="12" customHeight="1">
      <c r="A368" s="186"/>
      <c r="B368" s="186"/>
      <c r="C368" s="186"/>
      <c r="K368" s="186"/>
      <c r="L368" s="186"/>
      <c r="M368" s="186"/>
      <c r="N368" s="186"/>
      <c r="O368" s="186"/>
      <c r="P368" s="186"/>
      <c r="Q368" s="186"/>
      <c r="R368" s="186"/>
      <c r="S368" s="186"/>
      <c r="T368" s="186"/>
    </row>
    <row r="369" spans="1:20" ht="12" customHeight="1">
      <c r="A369" s="186"/>
      <c r="B369" s="186"/>
      <c r="C369" s="186"/>
      <c r="K369" s="186"/>
      <c r="L369" s="186"/>
      <c r="M369" s="186"/>
      <c r="N369" s="186"/>
      <c r="O369" s="186"/>
      <c r="P369" s="186"/>
      <c r="Q369" s="186"/>
      <c r="R369" s="186"/>
      <c r="S369" s="186"/>
      <c r="T369" s="186"/>
    </row>
    <row r="370" spans="1:20" ht="12" customHeight="1">
      <c r="A370" s="186"/>
      <c r="B370" s="186"/>
      <c r="C370" s="186"/>
      <c r="K370" s="186"/>
      <c r="L370" s="186"/>
      <c r="M370" s="186"/>
      <c r="N370" s="186"/>
      <c r="O370" s="186"/>
      <c r="P370" s="186"/>
      <c r="Q370" s="186"/>
      <c r="R370" s="186"/>
      <c r="S370" s="186"/>
      <c r="T370" s="186"/>
    </row>
    <row r="371" spans="1:20" ht="12" customHeight="1">
      <c r="A371" s="186"/>
      <c r="B371" s="186"/>
      <c r="C371" s="186"/>
      <c r="K371" s="186"/>
      <c r="L371" s="186"/>
      <c r="M371" s="186"/>
      <c r="N371" s="186"/>
      <c r="O371" s="186"/>
      <c r="P371" s="186"/>
      <c r="Q371" s="186"/>
      <c r="R371" s="186"/>
      <c r="S371" s="186"/>
      <c r="T371" s="186"/>
    </row>
    <row r="372" spans="1:20" ht="12" customHeight="1">
      <c r="A372" s="186"/>
      <c r="B372" s="186"/>
      <c r="C372" s="186"/>
      <c r="K372" s="186"/>
      <c r="L372" s="186"/>
      <c r="M372" s="186"/>
      <c r="N372" s="186"/>
      <c r="O372" s="186"/>
      <c r="P372" s="186"/>
      <c r="Q372" s="186"/>
      <c r="R372" s="186"/>
      <c r="S372" s="186"/>
      <c r="T372" s="186"/>
    </row>
    <row r="373" spans="1:20" ht="12" customHeight="1">
      <c r="A373" s="186"/>
      <c r="B373" s="186"/>
      <c r="C373" s="186"/>
      <c r="K373" s="186"/>
      <c r="L373" s="186"/>
      <c r="M373" s="186"/>
      <c r="N373" s="186"/>
      <c r="O373" s="186"/>
      <c r="P373" s="186"/>
      <c r="Q373" s="186"/>
      <c r="R373" s="186"/>
      <c r="S373" s="186"/>
      <c r="T373" s="186"/>
    </row>
    <row r="374" spans="1:20" ht="12" customHeight="1">
      <c r="A374" s="186"/>
      <c r="B374" s="186"/>
      <c r="C374" s="186"/>
      <c r="K374" s="186"/>
      <c r="L374" s="186"/>
      <c r="M374" s="186"/>
      <c r="N374" s="186"/>
      <c r="O374" s="186"/>
      <c r="P374" s="186"/>
      <c r="Q374" s="186"/>
      <c r="R374" s="186"/>
      <c r="S374" s="186"/>
      <c r="T374" s="186"/>
    </row>
    <row r="375" spans="1:20" ht="12" customHeight="1">
      <c r="A375" s="186"/>
      <c r="B375" s="186"/>
      <c r="C375" s="186"/>
      <c r="K375" s="186"/>
      <c r="L375" s="186"/>
      <c r="M375" s="186"/>
      <c r="N375" s="186"/>
      <c r="O375" s="186"/>
      <c r="P375" s="186"/>
      <c r="Q375" s="186"/>
      <c r="R375" s="186"/>
      <c r="S375" s="186"/>
      <c r="T375" s="186"/>
    </row>
    <row r="376" spans="1:20" ht="12" customHeight="1">
      <c r="A376" s="186"/>
      <c r="B376" s="186"/>
      <c r="C376" s="186"/>
      <c r="K376" s="186"/>
      <c r="L376" s="186"/>
      <c r="M376" s="186"/>
      <c r="N376" s="186"/>
      <c r="O376" s="186"/>
      <c r="P376" s="186"/>
      <c r="Q376" s="186"/>
      <c r="R376" s="186"/>
      <c r="S376" s="186"/>
      <c r="T376" s="186"/>
    </row>
    <row r="377" spans="1:20" ht="12" customHeight="1">
      <c r="A377" s="186"/>
      <c r="B377" s="186"/>
      <c r="C377" s="186"/>
      <c r="K377" s="186"/>
      <c r="L377" s="186"/>
      <c r="M377" s="186"/>
      <c r="N377" s="186"/>
      <c r="O377" s="186"/>
      <c r="P377" s="186"/>
      <c r="Q377" s="186"/>
      <c r="R377" s="186"/>
      <c r="S377" s="186"/>
      <c r="T377" s="186"/>
    </row>
    <row r="378" spans="1:20" ht="12" customHeight="1">
      <c r="A378" s="186"/>
      <c r="B378" s="186"/>
      <c r="C378" s="186"/>
      <c r="K378" s="186"/>
      <c r="L378" s="186"/>
      <c r="M378" s="186"/>
      <c r="N378" s="186"/>
      <c r="O378" s="186"/>
      <c r="P378" s="186"/>
      <c r="Q378" s="186"/>
      <c r="R378" s="186"/>
      <c r="S378" s="186"/>
      <c r="T378" s="186"/>
    </row>
    <row r="379" spans="1:20" ht="12" customHeight="1">
      <c r="A379" s="186"/>
      <c r="B379" s="186"/>
      <c r="C379" s="186"/>
      <c r="K379" s="186"/>
      <c r="L379" s="186"/>
      <c r="M379" s="186"/>
      <c r="N379" s="186"/>
      <c r="O379" s="186"/>
      <c r="P379" s="186"/>
      <c r="Q379" s="186"/>
      <c r="R379" s="186"/>
      <c r="S379" s="186"/>
      <c r="T379" s="186"/>
    </row>
    <row r="380" spans="1:20" ht="12" customHeight="1">
      <c r="A380" s="186"/>
      <c r="B380" s="186"/>
      <c r="C380" s="186"/>
      <c r="K380" s="186"/>
      <c r="L380" s="186"/>
      <c r="M380" s="186"/>
      <c r="N380" s="186"/>
      <c r="O380" s="186"/>
      <c r="P380" s="186"/>
      <c r="Q380" s="186"/>
      <c r="R380" s="186"/>
      <c r="S380" s="186"/>
      <c r="T380" s="186"/>
    </row>
    <row r="381" spans="1:20" ht="12" customHeight="1">
      <c r="A381" s="186"/>
      <c r="B381" s="186"/>
      <c r="C381" s="186"/>
      <c r="K381" s="186"/>
      <c r="L381" s="186"/>
      <c r="M381" s="186"/>
      <c r="N381" s="186"/>
      <c r="O381" s="186"/>
      <c r="P381" s="186"/>
      <c r="Q381" s="186"/>
      <c r="R381" s="186"/>
      <c r="S381" s="186"/>
      <c r="T381" s="186"/>
    </row>
    <row r="382" spans="1:20" ht="12" customHeight="1">
      <c r="A382" s="186"/>
      <c r="B382" s="186"/>
      <c r="C382" s="186"/>
      <c r="K382" s="186"/>
      <c r="L382" s="186"/>
      <c r="M382" s="186"/>
      <c r="N382" s="186"/>
      <c r="O382" s="186"/>
      <c r="P382" s="186"/>
      <c r="Q382" s="186"/>
      <c r="R382" s="186"/>
      <c r="S382" s="186"/>
      <c r="T382" s="186"/>
    </row>
    <row r="383" spans="1:20" ht="12" customHeight="1">
      <c r="A383" s="186"/>
      <c r="B383" s="186"/>
      <c r="C383" s="186"/>
      <c r="K383" s="186"/>
      <c r="L383" s="186"/>
      <c r="M383" s="186"/>
      <c r="N383" s="186"/>
      <c r="O383" s="186"/>
      <c r="P383" s="186"/>
      <c r="Q383" s="186"/>
      <c r="R383" s="186"/>
      <c r="S383" s="186"/>
      <c r="T383" s="186"/>
    </row>
    <row r="384" spans="1:20" ht="12" customHeight="1">
      <c r="A384" s="186"/>
      <c r="B384" s="186"/>
      <c r="C384" s="186"/>
      <c r="K384" s="186"/>
      <c r="L384" s="186"/>
      <c r="M384" s="186"/>
      <c r="N384" s="186"/>
      <c r="O384" s="186"/>
      <c r="P384" s="186"/>
      <c r="Q384" s="186"/>
      <c r="R384" s="186"/>
      <c r="S384" s="186"/>
      <c r="T384" s="186"/>
    </row>
    <row r="385" spans="1:20" ht="12" customHeight="1">
      <c r="A385" s="186"/>
      <c r="B385" s="186"/>
      <c r="C385" s="186"/>
      <c r="K385" s="186"/>
      <c r="L385" s="186"/>
      <c r="M385" s="186"/>
      <c r="N385" s="186"/>
      <c r="O385" s="186"/>
      <c r="P385" s="186"/>
      <c r="Q385" s="186"/>
      <c r="R385" s="186"/>
      <c r="S385" s="186"/>
      <c r="T385" s="186"/>
    </row>
    <row r="386" spans="1:20" ht="12" customHeight="1">
      <c r="A386" s="186"/>
      <c r="B386" s="186"/>
      <c r="C386" s="186"/>
      <c r="K386" s="186"/>
      <c r="L386" s="186"/>
      <c r="M386" s="186"/>
      <c r="N386" s="186"/>
      <c r="O386" s="186"/>
      <c r="P386" s="186"/>
      <c r="Q386" s="186"/>
      <c r="R386" s="186"/>
      <c r="S386" s="186"/>
      <c r="T386" s="186"/>
    </row>
    <row r="387" spans="1:20" ht="12" customHeight="1">
      <c r="A387" s="186"/>
      <c r="B387" s="186"/>
      <c r="C387" s="186"/>
      <c r="K387" s="186"/>
      <c r="L387" s="186"/>
      <c r="M387" s="186"/>
      <c r="N387" s="186"/>
      <c r="O387" s="186"/>
      <c r="P387" s="186"/>
      <c r="Q387" s="186"/>
      <c r="R387" s="186"/>
      <c r="S387" s="186"/>
      <c r="T387" s="186"/>
    </row>
    <row r="388" spans="1:20" ht="12" customHeight="1">
      <c r="A388" s="186"/>
      <c r="B388" s="186"/>
      <c r="C388" s="186"/>
      <c r="K388" s="186"/>
      <c r="L388" s="186"/>
      <c r="M388" s="186"/>
      <c r="N388" s="186"/>
      <c r="O388" s="186"/>
      <c r="P388" s="186"/>
      <c r="Q388" s="186"/>
      <c r="R388" s="186"/>
      <c r="S388" s="186"/>
      <c r="T388" s="186"/>
    </row>
    <row r="389" spans="1:20" ht="12" customHeight="1">
      <c r="A389" s="186"/>
      <c r="B389" s="186"/>
      <c r="C389" s="186"/>
      <c r="K389" s="186"/>
      <c r="L389" s="186"/>
      <c r="M389" s="186"/>
      <c r="N389" s="186"/>
      <c r="O389" s="186"/>
      <c r="P389" s="186"/>
      <c r="Q389" s="186"/>
      <c r="R389" s="186"/>
      <c r="S389" s="186"/>
      <c r="T389" s="186"/>
    </row>
    <row r="390" spans="1:20" ht="12" customHeight="1">
      <c r="A390" s="186"/>
      <c r="B390" s="186"/>
      <c r="C390" s="186"/>
      <c r="K390" s="186"/>
      <c r="L390" s="186"/>
      <c r="M390" s="186"/>
      <c r="N390" s="186"/>
      <c r="O390" s="186"/>
      <c r="P390" s="186"/>
      <c r="Q390" s="186"/>
      <c r="R390" s="186"/>
      <c r="S390" s="186"/>
      <c r="T390" s="186"/>
    </row>
    <row r="391" spans="1:20" ht="12" customHeight="1">
      <c r="A391" s="186"/>
      <c r="B391" s="186"/>
      <c r="C391" s="186"/>
      <c r="K391" s="186"/>
      <c r="L391" s="186"/>
      <c r="M391" s="186"/>
      <c r="N391" s="186"/>
      <c r="O391" s="186"/>
      <c r="P391" s="186"/>
      <c r="Q391" s="186"/>
      <c r="R391" s="186"/>
      <c r="S391" s="186"/>
      <c r="T391" s="186"/>
    </row>
    <row r="392" spans="1:20" ht="12" customHeight="1">
      <c r="A392" s="186"/>
      <c r="B392" s="186"/>
      <c r="C392" s="186"/>
      <c r="K392" s="186"/>
      <c r="L392" s="186"/>
      <c r="M392" s="186"/>
      <c r="N392" s="186"/>
      <c r="O392" s="186"/>
      <c r="P392" s="186"/>
      <c r="Q392" s="186"/>
      <c r="R392" s="186"/>
      <c r="S392" s="186"/>
      <c r="T392" s="186"/>
    </row>
    <row r="393" spans="1:20" ht="12" customHeight="1">
      <c r="A393" s="186"/>
      <c r="B393" s="186"/>
      <c r="C393" s="186"/>
      <c r="K393" s="186"/>
      <c r="L393" s="186"/>
      <c r="M393" s="186"/>
      <c r="N393" s="186"/>
      <c r="O393" s="186"/>
      <c r="P393" s="186"/>
      <c r="Q393" s="186"/>
      <c r="R393" s="186"/>
      <c r="S393" s="186"/>
      <c r="T393" s="186"/>
    </row>
    <row r="394" spans="1:20" ht="12" customHeight="1">
      <c r="A394" s="186"/>
      <c r="B394" s="186"/>
      <c r="C394" s="186"/>
      <c r="K394" s="186"/>
      <c r="L394" s="186"/>
      <c r="M394" s="186"/>
      <c r="N394" s="186"/>
      <c r="O394" s="186"/>
      <c r="P394" s="186"/>
      <c r="Q394" s="186"/>
      <c r="R394" s="186"/>
      <c r="S394" s="186"/>
      <c r="T394" s="186"/>
    </row>
    <row r="395" spans="1:20" ht="12" customHeight="1">
      <c r="A395" s="186"/>
      <c r="B395" s="186"/>
      <c r="C395" s="186"/>
      <c r="K395" s="186"/>
      <c r="L395" s="186"/>
      <c r="M395" s="186"/>
      <c r="N395" s="186"/>
      <c r="O395" s="186"/>
      <c r="P395" s="186"/>
      <c r="Q395" s="186"/>
      <c r="R395" s="186"/>
      <c r="S395" s="186"/>
      <c r="T395" s="186"/>
    </row>
    <row r="396" spans="1:20" ht="12" customHeight="1">
      <c r="A396" s="186"/>
      <c r="B396" s="186"/>
      <c r="C396" s="186"/>
      <c r="K396" s="186"/>
      <c r="L396" s="186"/>
      <c r="M396" s="186"/>
      <c r="N396" s="186"/>
      <c r="O396" s="186"/>
      <c r="P396" s="186"/>
      <c r="Q396" s="186"/>
      <c r="R396" s="186"/>
      <c r="S396" s="186"/>
      <c r="T396" s="186"/>
    </row>
    <row r="397" spans="1:20" ht="12" customHeight="1">
      <c r="A397" s="186"/>
      <c r="B397" s="186"/>
      <c r="C397" s="186"/>
      <c r="K397" s="186"/>
      <c r="L397" s="186"/>
      <c r="M397" s="186"/>
      <c r="N397" s="186"/>
      <c r="O397" s="186"/>
      <c r="P397" s="186"/>
      <c r="Q397" s="186"/>
      <c r="R397" s="186"/>
      <c r="S397" s="186"/>
      <c r="T397" s="186"/>
    </row>
    <row r="398" spans="1:20" ht="12" customHeight="1">
      <c r="A398" s="186"/>
      <c r="B398" s="186"/>
      <c r="C398" s="186"/>
      <c r="K398" s="186"/>
      <c r="L398" s="186"/>
      <c r="M398" s="186"/>
      <c r="N398" s="186"/>
      <c r="O398" s="186"/>
      <c r="P398" s="186"/>
      <c r="Q398" s="186"/>
      <c r="R398" s="186"/>
      <c r="S398" s="186"/>
      <c r="T398" s="186"/>
    </row>
    <row r="399" spans="1:20" ht="12" customHeight="1">
      <c r="A399" s="186"/>
      <c r="B399" s="186"/>
      <c r="C399" s="186"/>
      <c r="K399" s="186"/>
      <c r="L399" s="186"/>
      <c r="M399" s="186"/>
      <c r="N399" s="186"/>
      <c r="O399" s="186"/>
      <c r="P399" s="186"/>
      <c r="Q399" s="186"/>
      <c r="R399" s="186"/>
      <c r="S399" s="186"/>
      <c r="T399" s="186"/>
    </row>
    <row r="400" spans="1:20" ht="12" customHeight="1">
      <c r="A400" s="186"/>
      <c r="B400" s="186"/>
      <c r="C400" s="186"/>
      <c r="K400" s="186"/>
      <c r="L400" s="186"/>
      <c r="M400" s="186"/>
      <c r="N400" s="186"/>
      <c r="O400" s="186"/>
      <c r="P400" s="186"/>
      <c r="Q400" s="186"/>
      <c r="R400" s="186"/>
      <c r="S400" s="186"/>
      <c r="T400" s="186"/>
    </row>
    <row r="401" spans="1:20" ht="12" customHeight="1">
      <c r="A401" s="186"/>
      <c r="B401" s="186"/>
      <c r="C401" s="186"/>
      <c r="K401" s="186"/>
      <c r="L401" s="186"/>
      <c r="M401" s="186"/>
      <c r="N401" s="186"/>
      <c r="O401" s="186"/>
      <c r="P401" s="186"/>
      <c r="Q401" s="186"/>
      <c r="R401" s="186"/>
      <c r="S401" s="186"/>
      <c r="T401" s="186"/>
    </row>
    <row r="402" spans="1:20" ht="12" customHeight="1">
      <c r="A402" s="186"/>
      <c r="B402" s="186"/>
      <c r="C402" s="186"/>
      <c r="K402" s="186"/>
      <c r="L402" s="186"/>
      <c r="M402" s="186"/>
      <c r="N402" s="186"/>
      <c r="O402" s="186"/>
      <c r="P402" s="186"/>
      <c r="Q402" s="186"/>
      <c r="R402" s="186"/>
      <c r="S402" s="186"/>
      <c r="T402" s="186"/>
    </row>
    <row r="403" spans="1:20" ht="12" customHeight="1">
      <c r="A403" s="186"/>
      <c r="B403" s="186"/>
      <c r="C403" s="186"/>
      <c r="K403" s="186"/>
      <c r="L403" s="186"/>
      <c r="M403" s="186"/>
      <c r="N403" s="186"/>
      <c r="O403" s="186"/>
      <c r="P403" s="186"/>
      <c r="Q403" s="186"/>
      <c r="R403" s="186"/>
      <c r="S403" s="186"/>
      <c r="T403" s="186"/>
    </row>
    <row r="404" spans="1:20" ht="12" customHeight="1">
      <c r="A404" s="186"/>
      <c r="B404" s="186"/>
      <c r="C404" s="186"/>
      <c r="K404" s="186"/>
      <c r="L404" s="186"/>
      <c r="M404" s="186"/>
      <c r="N404" s="186"/>
      <c r="O404" s="186"/>
      <c r="P404" s="186"/>
      <c r="Q404" s="186"/>
      <c r="R404" s="186"/>
      <c r="S404" s="186"/>
      <c r="T404" s="186"/>
    </row>
    <row r="405" spans="1:20" ht="12" customHeight="1">
      <c r="A405" s="186"/>
      <c r="B405" s="186"/>
      <c r="C405" s="186"/>
      <c r="K405" s="186"/>
      <c r="L405" s="186"/>
      <c r="M405" s="186"/>
      <c r="N405" s="186"/>
      <c r="O405" s="186"/>
      <c r="P405" s="186"/>
      <c r="Q405" s="186"/>
      <c r="R405" s="186"/>
      <c r="S405" s="186"/>
      <c r="T405" s="186"/>
    </row>
    <row r="406" spans="1:20" ht="12" customHeight="1">
      <c r="A406" s="186"/>
      <c r="B406" s="186"/>
      <c r="C406" s="186"/>
      <c r="K406" s="186"/>
      <c r="L406" s="186"/>
      <c r="M406" s="186"/>
      <c r="N406" s="186"/>
      <c r="O406" s="186"/>
      <c r="P406" s="186"/>
      <c r="Q406" s="186"/>
      <c r="R406" s="186"/>
      <c r="S406" s="186"/>
      <c r="T406" s="186"/>
    </row>
    <row r="407" spans="1:20" ht="12" customHeight="1">
      <c r="A407" s="186"/>
      <c r="B407" s="186"/>
      <c r="C407" s="186"/>
      <c r="K407" s="186"/>
      <c r="L407" s="186"/>
      <c r="M407" s="186"/>
      <c r="N407" s="186"/>
      <c r="O407" s="186"/>
      <c r="P407" s="186"/>
      <c r="Q407" s="186"/>
      <c r="R407" s="186"/>
      <c r="S407" s="186"/>
      <c r="T407" s="186"/>
    </row>
    <row r="408" spans="1:20" ht="12" customHeight="1">
      <c r="A408" s="186"/>
      <c r="B408" s="186"/>
      <c r="C408" s="186"/>
      <c r="K408" s="186"/>
      <c r="L408" s="186"/>
      <c r="M408" s="186"/>
      <c r="N408" s="186"/>
      <c r="O408" s="186"/>
      <c r="P408" s="186"/>
      <c r="Q408" s="186"/>
      <c r="R408" s="186"/>
      <c r="S408" s="186"/>
      <c r="T408" s="186"/>
    </row>
    <row r="409" spans="1:20" ht="12" customHeight="1">
      <c r="A409" s="186"/>
      <c r="B409" s="186"/>
      <c r="C409" s="186"/>
      <c r="K409" s="186"/>
      <c r="L409" s="186"/>
      <c r="M409" s="186"/>
      <c r="N409" s="186"/>
      <c r="O409" s="186"/>
      <c r="P409" s="186"/>
      <c r="Q409" s="186"/>
      <c r="R409" s="186"/>
      <c r="S409" s="186"/>
      <c r="T409" s="186"/>
    </row>
    <row r="410" spans="1:20" ht="12" customHeight="1">
      <c r="A410" s="186"/>
      <c r="B410" s="186"/>
      <c r="C410" s="186"/>
      <c r="K410" s="186"/>
      <c r="L410" s="186"/>
      <c r="M410" s="186"/>
      <c r="N410" s="186"/>
      <c r="O410" s="186"/>
      <c r="P410" s="186"/>
      <c r="Q410" s="186"/>
      <c r="R410" s="186"/>
      <c r="S410" s="186"/>
      <c r="T410" s="186"/>
    </row>
    <row r="411" spans="1:20" ht="12" customHeight="1">
      <c r="A411" s="186"/>
      <c r="B411" s="186"/>
      <c r="C411" s="186"/>
      <c r="K411" s="186"/>
      <c r="L411" s="186"/>
      <c r="M411" s="186"/>
      <c r="N411" s="186"/>
      <c r="O411" s="186"/>
      <c r="P411" s="186"/>
      <c r="Q411" s="186"/>
      <c r="R411" s="186"/>
      <c r="S411" s="186"/>
      <c r="T411" s="186"/>
    </row>
    <row r="412" spans="1:20" ht="12" customHeight="1">
      <c r="A412" s="186"/>
      <c r="B412" s="186"/>
      <c r="C412" s="186"/>
      <c r="K412" s="186"/>
      <c r="L412" s="186"/>
      <c r="M412" s="186"/>
      <c r="N412" s="186"/>
      <c r="O412" s="186"/>
      <c r="P412" s="186"/>
      <c r="Q412" s="186"/>
      <c r="R412" s="186"/>
      <c r="S412" s="186"/>
      <c r="T412" s="186"/>
    </row>
    <row r="413" spans="1:20" ht="12" customHeight="1">
      <c r="A413" s="186"/>
      <c r="B413" s="186"/>
      <c r="C413" s="186"/>
      <c r="K413" s="186"/>
      <c r="L413" s="186"/>
      <c r="M413" s="186"/>
      <c r="N413" s="186"/>
      <c r="O413" s="186"/>
      <c r="P413" s="186"/>
      <c r="Q413" s="186"/>
      <c r="R413" s="186"/>
      <c r="S413" s="186"/>
      <c r="T413" s="186"/>
    </row>
    <row r="414" spans="1:20" ht="12" customHeight="1">
      <c r="A414" s="186"/>
      <c r="B414" s="186"/>
      <c r="C414" s="186"/>
      <c r="K414" s="186"/>
      <c r="L414" s="186"/>
      <c r="M414" s="186"/>
      <c r="N414" s="186"/>
      <c r="O414" s="186"/>
      <c r="P414" s="186"/>
      <c r="Q414" s="186"/>
      <c r="R414" s="186"/>
      <c r="S414" s="186"/>
      <c r="T414" s="186"/>
    </row>
    <row r="415" spans="1:20" ht="12" customHeight="1">
      <c r="A415" s="186"/>
      <c r="B415" s="186"/>
      <c r="C415" s="186"/>
      <c r="K415" s="186"/>
      <c r="L415" s="186"/>
      <c r="M415" s="186"/>
      <c r="N415" s="186"/>
      <c r="O415" s="186"/>
      <c r="P415" s="186"/>
      <c r="Q415" s="186"/>
      <c r="R415" s="186"/>
      <c r="S415" s="186"/>
      <c r="T415" s="186"/>
    </row>
    <row r="416" spans="1:20" ht="12" customHeight="1">
      <c r="A416" s="186"/>
      <c r="B416" s="186"/>
      <c r="C416" s="186"/>
      <c r="K416" s="186"/>
      <c r="L416" s="186"/>
      <c r="M416" s="186"/>
      <c r="N416" s="186"/>
      <c r="O416" s="186"/>
      <c r="P416" s="186"/>
      <c r="Q416" s="186"/>
      <c r="R416" s="186"/>
      <c r="S416" s="186"/>
      <c r="T416" s="186"/>
    </row>
    <row r="417" spans="1:20" ht="12" customHeight="1">
      <c r="A417" s="186"/>
      <c r="B417" s="186"/>
      <c r="C417" s="186"/>
      <c r="K417" s="186"/>
      <c r="L417" s="186"/>
      <c r="M417" s="186"/>
      <c r="N417" s="186"/>
      <c r="O417" s="186"/>
      <c r="P417" s="186"/>
      <c r="Q417" s="186"/>
      <c r="R417" s="186"/>
      <c r="S417" s="186"/>
      <c r="T417" s="186"/>
    </row>
    <row r="418" spans="1:20" ht="12" customHeight="1">
      <c r="A418" s="186"/>
      <c r="B418" s="186"/>
      <c r="C418" s="186"/>
      <c r="K418" s="186"/>
      <c r="L418" s="186"/>
      <c r="M418" s="186"/>
      <c r="N418" s="186"/>
      <c r="O418" s="186"/>
      <c r="P418" s="186"/>
      <c r="Q418" s="186"/>
      <c r="R418" s="186"/>
      <c r="S418" s="186"/>
      <c r="T418" s="186"/>
    </row>
    <row r="419" spans="1:20" ht="12" customHeight="1">
      <c r="A419" s="186"/>
      <c r="B419" s="186"/>
      <c r="C419" s="186"/>
      <c r="K419" s="186"/>
      <c r="L419" s="186"/>
      <c r="M419" s="186"/>
      <c r="N419" s="186"/>
      <c r="O419" s="186"/>
      <c r="P419" s="186"/>
      <c r="Q419" s="186"/>
      <c r="R419" s="186"/>
      <c r="S419" s="186"/>
      <c r="T419" s="186"/>
    </row>
    <row r="420" spans="1:20" ht="12" customHeight="1">
      <c r="A420" s="186"/>
      <c r="B420" s="186"/>
      <c r="C420" s="186"/>
      <c r="K420" s="186"/>
      <c r="L420" s="186"/>
      <c r="M420" s="186"/>
      <c r="N420" s="186"/>
      <c r="O420" s="186"/>
      <c r="P420" s="186"/>
      <c r="Q420" s="186"/>
      <c r="R420" s="186"/>
      <c r="S420" s="186"/>
      <c r="T420" s="186"/>
    </row>
    <row r="421" spans="1:20" ht="12" customHeight="1">
      <c r="A421" s="186"/>
      <c r="B421" s="186"/>
      <c r="C421" s="186"/>
      <c r="K421" s="186"/>
      <c r="L421" s="186"/>
      <c r="M421" s="186"/>
      <c r="N421" s="186"/>
      <c r="O421" s="186"/>
      <c r="P421" s="186"/>
      <c r="Q421" s="186"/>
      <c r="R421" s="186"/>
      <c r="S421" s="186"/>
      <c r="T421" s="186"/>
    </row>
    <row r="422" spans="1:20" ht="12" customHeight="1">
      <c r="A422" s="186"/>
      <c r="B422" s="186"/>
      <c r="C422" s="186"/>
      <c r="K422" s="186"/>
      <c r="L422" s="186"/>
      <c r="M422" s="186"/>
      <c r="N422" s="186"/>
      <c r="O422" s="186"/>
      <c r="P422" s="186"/>
      <c r="Q422" s="186"/>
      <c r="R422" s="186"/>
      <c r="S422" s="186"/>
      <c r="T422" s="186"/>
    </row>
    <row r="423" spans="1:20" ht="12" customHeight="1">
      <c r="A423" s="186"/>
      <c r="B423" s="186"/>
      <c r="C423" s="186"/>
      <c r="K423" s="186"/>
      <c r="L423" s="186"/>
      <c r="M423" s="186"/>
      <c r="N423" s="186"/>
      <c r="O423" s="186"/>
      <c r="P423" s="186"/>
      <c r="Q423" s="186"/>
      <c r="R423" s="186"/>
      <c r="S423" s="186"/>
      <c r="T423" s="186"/>
    </row>
    <row r="424" spans="1:20" ht="12" customHeight="1">
      <c r="A424" s="186"/>
      <c r="B424" s="186"/>
      <c r="C424" s="186"/>
      <c r="K424" s="186"/>
      <c r="L424" s="186"/>
      <c r="M424" s="186"/>
      <c r="N424" s="186"/>
      <c r="O424" s="186"/>
      <c r="P424" s="186"/>
      <c r="Q424" s="186"/>
      <c r="R424" s="186"/>
      <c r="S424" s="186"/>
      <c r="T424" s="186"/>
    </row>
    <row r="425" spans="1:20" ht="12" customHeight="1">
      <c r="A425" s="186"/>
      <c r="B425" s="186"/>
      <c r="C425" s="186"/>
      <c r="K425" s="186"/>
      <c r="L425" s="186"/>
      <c r="M425" s="186"/>
      <c r="N425" s="186"/>
      <c r="O425" s="186"/>
      <c r="P425" s="186"/>
      <c r="Q425" s="186"/>
      <c r="R425" s="186"/>
      <c r="S425" s="186"/>
      <c r="T425" s="186"/>
    </row>
    <row r="426" spans="1:20" ht="12" customHeight="1">
      <c r="A426" s="186"/>
      <c r="B426" s="186"/>
      <c r="C426" s="186"/>
      <c r="K426" s="186"/>
      <c r="L426" s="186"/>
      <c r="M426" s="186"/>
      <c r="N426" s="186"/>
      <c r="O426" s="186"/>
      <c r="P426" s="186"/>
      <c r="Q426" s="186"/>
      <c r="R426" s="186"/>
      <c r="S426" s="186"/>
      <c r="T426" s="186"/>
    </row>
    <row r="427" spans="1:20" ht="12" customHeight="1">
      <c r="A427" s="186"/>
      <c r="B427" s="186"/>
      <c r="C427" s="186"/>
      <c r="K427" s="186"/>
      <c r="L427" s="186"/>
      <c r="M427" s="186"/>
      <c r="N427" s="186"/>
      <c r="O427" s="186"/>
      <c r="P427" s="186"/>
      <c r="Q427" s="186"/>
      <c r="R427" s="186"/>
      <c r="S427" s="186"/>
      <c r="T427" s="186"/>
    </row>
    <row r="428" spans="1:20" ht="12" customHeight="1">
      <c r="A428" s="186"/>
      <c r="B428" s="186"/>
      <c r="C428" s="186"/>
      <c r="K428" s="186"/>
      <c r="L428" s="186"/>
      <c r="M428" s="186"/>
      <c r="N428" s="186"/>
      <c r="O428" s="186"/>
      <c r="P428" s="186"/>
      <c r="Q428" s="186"/>
      <c r="R428" s="186"/>
      <c r="S428" s="186"/>
      <c r="T428" s="186"/>
    </row>
    <row r="429" spans="1:20" ht="12" customHeight="1">
      <c r="A429" s="186"/>
      <c r="B429" s="186"/>
      <c r="C429" s="186"/>
      <c r="K429" s="186"/>
      <c r="L429" s="186"/>
      <c r="M429" s="186"/>
      <c r="N429" s="186"/>
      <c r="O429" s="186"/>
      <c r="P429" s="186"/>
      <c r="Q429" s="186"/>
      <c r="R429" s="186"/>
      <c r="S429" s="186"/>
      <c r="T429" s="186"/>
    </row>
    <row r="430" spans="1:20" ht="12" customHeight="1">
      <c r="A430" s="186"/>
      <c r="B430" s="186"/>
      <c r="C430" s="186"/>
      <c r="K430" s="186"/>
      <c r="L430" s="186"/>
      <c r="M430" s="186"/>
      <c r="N430" s="186"/>
      <c r="O430" s="186"/>
      <c r="P430" s="186"/>
      <c r="Q430" s="186"/>
      <c r="R430" s="186"/>
      <c r="S430" s="186"/>
      <c r="T430" s="186"/>
    </row>
    <row r="431" spans="1:20" ht="12" customHeight="1">
      <c r="A431" s="186"/>
      <c r="B431" s="186"/>
      <c r="C431" s="186"/>
      <c r="K431" s="186"/>
      <c r="L431" s="186"/>
      <c r="M431" s="186"/>
      <c r="N431" s="186"/>
      <c r="O431" s="186"/>
      <c r="P431" s="186"/>
      <c r="Q431" s="186"/>
      <c r="R431" s="186"/>
      <c r="S431" s="186"/>
      <c r="T431" s="186"/>
    </row>
    <row r="432" spans="1:20" ht="12" customHeight="1">
      <c r="A432" s="186"/>
      <c r="B432" s="186"/>
      <c r="C432" s="186"/>
      <c r="K432" s="186"/>
      <c r="L432" s="186"/>
      <c r="M432" s="186"/>
      <c r="N432" s="186"/>
      <c r="O432" s="186"/>
      <c r="P432" s="186"/>
      <c r="Q432" s="186"/>
      <c r="R432" s="186"/>
      <c r="S432" s="186"/>
      <c r="T432" s="186"/>
    </row>
    <row r="433" spans="1:20" ht="12" customHeight="1">
      <c r="A433" s="186"/>
      <c r="B433" s="186"/>
      <c r="C433" s="186"/>
      <c r="K433" s="186"/>
      <c r="L433" s="186"/>
      <c r="M433" s="186"/>
      <c r="N433" s="186"/>
      <c r="O433" s="186"/>
      <c r="P433" s="186"/>
      <c r="Q433" s="186"/>
      <c r="R433" s="186"/>
      <c r="S433" s="186"/>
      <c r="T433" s="186"/>
    </row>
    <row r="434" spans="1:20" ht="12" customHeight="1">
      <c r="A434" s="186"/>
      <c r="B434" s="186"/>
      <c r="C434" s="186"/>
      <c r="K434" s="186"/>
      <c r="L434" s="186"/>
      <c r="M434" s="186"/>
      <c r="N434" s="186"/>
      <c r="O434" s="186"/>
      <c r="P434" s="186"/>
      <c r="Q434" s="186"/>
      <c r="R434" s="186"/>
      <c r="S434" s="186"/>
      <c r="T434" s="186"/>
    </row>
    <row r="435" spans="1:20" ht="12" customHeight="1">
      <c r="A435" s="186"/>
      <c r="B435" s="186"/>
      <c r="C435" s="186"/>
      <c r="K435" s="186"/>
      <c r="L435" s="186"/>
      <c r="M435" s="186"/>
      <c r="N435" s="186"/>
      <c r="O435" s="186"/>
      <c r="P435" s="186"/>
      <c r="Q435" s="186"/>
      <c r="R435" s="186"/>
      <c r="S435" s="186"/>
      <c r="T435" s="186"/>
    </row>
    <row r="436" spans="1:20" ht="12" customHeight="1">
      <c r="A436" s="186"/>
      <c r="B436" s="186"/>
      <c r="C436" s="186"/>
      <c r="K436" s="186"/>
      <c r="L436" s="186"/>
      <c r="M436" s="186"/>
      <c r="N436" s="186"/>
      <c r="O436" s="186"/>
      <c r="P436" s="186"/>
      <c r="Q436" s="186"/>
      <c r="R436" s="186"/>
      <c r="S436" s="186"/>
      <c r="T436" s="186"/>
    </row>
    <row r="437" spans="1:20" ht="12" customHeight="1">
      <c r="A437" s="186"/>
      <c r="B437" s="186"/>
      <c r="C437" s="186"/>
      <c r="K437" s="186"/>
      <c r="L437" s="186"/>
      <c r="M437" s="186"/>
      <c r="N437" s="186"/>
      <c r="O437" s="186"/>
      <c r="P437" s="186"/>
      <c r="Q437" s="186"/>
      <c r="R437" s="186"/>
      <c r="S437" s="186"/>
      <c r="T437" s="186"/>
    </row>
    <row r="438" spans="1:20" ht="12" customHeight="1">
      <c r="A438" s="186"/>
      <c r="B438" s="186"/>
      <c r="C438" s="186"/>
      <c r="K438" s="186"/>
      <c r="L438" s="186"/>
      <c r="M438" s="186"/>
      <c r="N438" s="186"/>
      <c r="O438" s="186"/>
      <c r="P438" s="186"/>
      <c r="Q438" s="186"/>
      <c r="R438" s="186"/>
      <c r="S438" s="186"/>
      <c r="T438" s="186"/>
    </row>
    <row r="439" spans="1:20" ht="12" customHeight="1">
      <c r="A439" s="186"/>
      <c r="B439" s="186"/>
      <c r="C439" s="186"/>
      <c r="K439" s="186"/>
      <c r="L439" s="186"/>
      <c r="M439" s="186"/>
      <c r="N439" s="186"/>
      <c r="O439" s="186"/>
      <c r="P439" s="186"/>
      <c r="Q439" s="186"/>
      <c r="R439" s="186"/>
      <c r="S439" s="186"/>
      <c r="T439" s="186"/>
    </row>
    <row r="440" spans="1:20" ht="12" customHeight="1">
      <c r="A440" s="186"/>
      <c r="B440" s="186"/>
      <c r="C440" s="186"/>
      <c r="K440" s="186"/>
      <c r="L440" s="186"/>
      <c r="M440" s="186"/>
      <c r="N440" s="186"/>
      <c r="O440" s="186"/>
      <c r="P440" s="186"/>
      <c r="Q440" s="186"/>
      <c r="R440" s="186"/>
      <c r="S440" s="186"/>
      <c r="T440" s="186"/>
    </row>
    <row r="441" spans="1:20" ht="12" customHeight="1">
      <c r="A441" s="186"/>
      <c r="B441" s="186"/>
      <c r="C441" s="186"/>
      <c r="K441" s="186"/>
      <c r="L441" s="186"/>
      <c r="M441" s="186"/>
      <c r="N441" s="186"/>
      <c r="O441" s="186"/>
      <c r="P441" s="186"/>
      <c r="Q441" s="186"/>
      <c r="R441" s="186"/>
      <c r="S441" s="186"/>
      <c r="T441" s="186"/>
    </row>
    <row r="442" spans="1:20" ht="12" customHeight="1">
      <c r="A442" s="186"/>
      <c r="B442" s="186"/>
      <c r="C442" s="186"/>
      <c r="K442" s="186"/>
      <c r="L442" s="186"/>
      <c r="M442" s="186"/>
      <c r="N442" s="186"/>
      <c r="O442" s="186"/>
      <c r="P442" s="186"/>
      <c r="Q442" s="186"/>
      <c r="R442" s="186"/>
      <c r="S442" s="186"/>
      <c r="T442" s="186"/>
    </row>
    <row r="443" spans="1:20" ht="12" customHeight="1">
      <c r="A443" s="186"/>
      <c r="B443" s="186"/>
      <c r="C443" s="186"/>
      <c r="K443" s="186"/>
      <c r="L443" s="186"/>
      <c r="M443" s="186"/>
      <c r="N443" s="186"/>
      <c r="O443" s="186"/>
      <c r="P443" s="186"/>
      <c r="Q443" s="186"/>
      <c r="R443" s="186"/>
      <c r="S443" s="186"/>
      <c r="T443" s="186"/>
    </row>
    <row r="444" spans="1:20" ht="12" customHeight="1">
      <c r="A444" s="186"/>
      <c r="B444" s="186"/>
      <c r="C444" s="186"/>
      <c r="K444" s="186"/>
      <c r="L444" s="186"/>
      <c r="M444" s="186"/>
      <c r="N444" s="186"/>
      <c r="O444" s="186"/>
      <c r="P444" s="186"/>
      <c r="Q444" s="186"/>
      <c r="R444" s="186"/>
      <c r="S444" s="186"/>
      <c r="T444" s="186"/>
    </row>
    <row r="445" spans="1:20" ht="12" customHeight="1">
      <c r="A445" s="186"/>
      <c r="B445" s="186"/>
      <c r="C445" s="186"/>
      <c r="K445" s="186"/>
      <c r="L445" s="186"/>
      <c r="M445" s="186"/>
      <c r="N445" s="186"/>
      <c r="O445" s="186"/>
      <c r="P445" s="186"/>
      <c r="Q445" s="186"/>
      <c r="R445" s="186"/>
      <c r="S445" s="186"/>
      <c r="T445" s="186"/>
    </row>
    <row r="446" spans="1:20" ht="12" customHeight="1">
      <c r="A446" s="186"/>
      <c r="B446" s="186"/>
      <c r="C446" s="186"/>
      <c r="K446" s="186"/>
      <c r="L446" s="186"/>
      <c r="M446" s="186"/>
      <c r="N446" s="186"/>
      <c r="O446" s="186"/>
      <c r="P446" s="186"/>
      <c r="Q446" s="186"/>
      <c r="R446" s="186"/>
      <c r="S446" s="186"/>
      <c r="T446" s="186"/>
    </row>
    <row r="447" spans="1:20" ht="12" customHeight="1">
      <c r="A447" s="186"/>
      <c r="B447" s="186"/>
      <c r="C447" s="186"/>
      <c r="K447" s="186"/>
      <c r="L447" s="186"/>
      <c r="M447" s="186"/>
      <c r="N447" s="186"/>
      <c r="O447" s="186"/>
      <c r="P447" s="186"/>
      <c r="Q447" s="186"/>
      <c r="R447" s="186"/>
      <c r="S447" s="186"/>
      <c r="T447" s="186"/>
    </row>
    <row r="448" spans="1:20" ht="12" customHeight="1">
      <c r="A448" s="186"/>
      <c r="B448" s="186"/>
      <c r="C448" s="186"/>
      <c r="K448" s="186"/>
      <c r="L448" s="186"/>
      <c r="M448" s="186"/>
      <c r="N448" s="186"/>
      <c r="O448" s="186"/>
      <c r="P448" s="186"/>
      <c r="Q448" s="186"/>
      <c r="R448" s="186"/>
      <c r="S448" s="186"/>
      <c r="T448" s="186"/>
    </row>
    <row r="449" spans="1:20" ht="12" customHeight="1">
      <c r="A449" s="186"/>
      <c r="B449" s="186"/>
      <c r="C449" s="186"/>
      <c r="K449" s="186"/>
      <c r="L449" s="186"/>
      <c r="M449" s="186"/>
      <c r="N449" s="186"/>
      <c r="O449" s="186"/>
      <c r="P449" s="186"/>
      <c r="Q449" s="186"/>
      <c r="R449" s="186"/>
      <c r="S449" s="186"/>
      <c r="T449" s="186"/>
    </row>
    <row r="450" spans="1:20" ht="12" customHeight="1">
      <c r="A450" s="186"/>
      <c r="B450" s="186"/>
      <c r="C450" s="186"/>
      <c r="K450" s="186"/>
      <c r="L450" s="186"/>
      <c r="M450" s="186"/>
      <c r="N450" s="186"/>
      <c r="O450" s="186"/>
      <c r="P450" s="186"/>
      <c r="Q450" s="186"/>
      <c r="R450" s="186"/>
      <c r="S450" s="186"/>
      <c r="T450" s="186"/>
    </row>
    <row r="451" spans="1:20" ht="12" customHeight="1">
      <c r="A451" s="186"/>
      <c r="B451" s="186"/>
      <c r="C451" s="186"/>
      <c r="K451" s="186"/>
      <c r="L451" s="186"/>
      <c r="M451" s="186"/>
      <c r="N451" s="186"/>
      <c r="O451" s="186"/>
      <c r="P451" s="186"/>
      <c r="Q451" s="186"/>
      <c r="R451" s="186"/>
      <c r="S451" s="186"/>
      <c r="T451" s="186"/>
    </row>
    <row r="452" spans="1:20" ht="12" customHeight="1">
      <c r="A452" s="186"/>
      <c r="B452" s="186"/>
      <c r="C452" s="186"/>
      <c r="K452" s="186"/>
      <c r="L452" s="186"/>
      <c r="M452" s="186"/>
      <c r="N452" s="186"/>
      <c r="O452" s="186"/>
      <c r="P452" s="186"/>
      <c r="Q452" s="186"/>
      <c r="R452" s="186"/>
      <c r="S452" s="186"/>
      <c r="T452" s="186"/>
    </row>
    <row r="453" spans="1:20" ht="12" customHeight="1">
      <c r="A453" s="186"/>
      <c r="B453" s="186"/>
      <c r="C453" s="186"/>
      <c r="K453" s="186"/>
      <c r="L453" s="186"/>
      <c r="M453" s="186"/>
      <c r="N453" s="186"/>
      <c r="O453" s="186"/>
      <c r="P453" s="186"/>
      <c r="Q453" s="186"/>
      <c r="R453" s="186"/>
      <c r="S453" s="186"/>
      <c r="T453" s="186"/>
    </row>
    <row r="454" spans="1:20" ht="12" customHeight="1">
      <c r="A454" s="186"/>
      <c r="B454" s="186"/>
      <c r="C454" s="186"/>
      <c r="K454" s="186"/>
      <c r="L454" s="186"/>
      <c r="M454" s="186"/>
      <c r="N454" s="186"/>
      <c r="O454" s="186"/>
      <c r="P454" s="186"/>
      <c r="Q454" s="186"/>
      <c r="R454" s="186"/>
      <c r="S454" s="186"/>
      <c r="T454" s="186"/>
    </row>
    <row r="455" spans="1:20" ht="12" customHeight="1">
      <c r="A455" s="186"/>
      <c r="B455" s="186"/>
      <c r="C455" s="186"/>
      <c r="K455" s="186"/>
      <c r="L455" s="186"/>
      <c r="M455" s="186"/>
      <c r="N455" s="186"/>
      <c r="O455" s="186"/>
      <c r="P455" s="186"/>
      <c r="Q455" s="186"/>
      <c r="R455" s="186"/>
      <c r="S455" s="186"/>
      <c r="T455" s="186"/>
    </row>
    <row r="456" spans="1:20" ht="12" customHeight="1">
      <c r="A456" s="186"/>
      <c r="B456" s="186"/>
      <c r="C456" s="186"/>
      <c r="K456" s="186"/>
      <c r="L456" s="186"/>
      <c r="M456" s="186"/>
      <c r="N456" s="186"/>
      <c r="O456" s="186"/>
      <c r="P456" s="186"/>
      <c r="Q456" s="186"/>
      <c r="R456" s="186"/>
      <c r="S456" s="186"/>
      <c r="T456" s="186"/>
    </row>
    <row r="457" spans="1:20" ht="12" customHeight="1">
      <c r="A457" s="186"/>
      <c r="B457" s="186"/>
      <c r="C457" s="186"/>
      <c r="K457" s="186"/>
      <c r="L457" s="186"/>
      <c r="M457" s="186"/>
      <c r="N457" s="186"/>
      <c r="O457" s="186"/>
      <c r="P457" s="186"/>
      <c r="Q457" s="186"/>
      <c r="R457" s="186"/>
      <c r="S457" s="186"/>
      <c r="T457" s="186"/>
    </row>
    <row r="458" spans="1:20" ht="12" customHeight="1">
      <c r="A458" s="186"/>
      <c r="B458" s="186"/>
      <c r="C458" s="186"/>
      <c r="K458" s="186"/>
      <c r="L458" s="186"/>
      <c r="M458" s="186"/>
      <c r="N458" s="186"/>
      <c r="O458" s="186"/>
      <c r="P458" s="186"/>
      <c r="Q458" s="186"/>
      <c r="R458" s="186"/>
      <c r="S458" s="186"/>
      <c r="T458" s="186"/>
    </row>
    <row r="459" spans="1:20" ht="12" customHeight="1">
      <c r="A459" s="186"/>
      <c r="B459" s="186"/>
      <c r="C459" s="186"/>
      <c r="K459" s="186"/>
      <c r="L459" s="186"/>
      <c r="M459" s="186"/>
      <c r="N459" s="186"/>
      <c r="O459" s="186"/>
      <c r="P459" s="186"/>
      <c r="Q459" s="186"/>
      <c r="R459" s="186"/>
      <c r="S459" s="186"/>
      <c r="T459" s="186"/>
    </row>
    <row r="460" spans="1:20" ht="12" customHeight="1">
      <c r="A460" s="186"/>
      <c r="B460" s="186"/>
      <c r="C460" s="186"/>
      <c r="K460" s="186"/>
      <c r="L460" s="186"/>
      <c r="M460" s="186"/>
      <c r="N460" s="186"/>
      <c r="O460" s="186"/>
      <c r="P460" s="186"/>
      <c r="Q460" s="186"/>
      <c r="R460" s="186"/>
      <c r="S460" s="186"/>
      <c r="T460" s="186"/>
    </row>
    <row r="461" spans="1:20" ht="12" customHeight="1">
      <c r="A461" s="186"/>
      <c r="B461" s="186"/>
      <c r="C461" s="186"/>
      <c r="K461" s="186"/>
      <c r="L461" s="186"/>
      <c r="M461" s="186"/>
      <c r="N461" s="186"/>
      <c r="O461" s="186"/>
      <c r="P461" s="186"/>
      <c r="Q461" s="186"/>
      <c r="R461" s="186"/>
      <c r="S461" s="186"/>
      <c r="T461" s="186"/>
    </row>
    <row r="462" spans="1:20" ht="12" customHeight="1">
      <c r="A462" s="186"/>
      <c r="B462" s="186"/>
      <c r="C462" s="186"/>
      <c r="K462" s="186"/>
      <c r="L462" s="186"/>
      <c r="M462" s="186"/>
      <c r="N462" s="186"/>
      <c r="O462" s="186"/>
      <c r="P462" s="186"/>
      <c r="Q462" s="186"/>
      <c r="R462" s="186"/>
      <c r="S462" s="186"/>
      <c r="T462" s="186"/>
    </row>
    <row r="463" spans="1:20" ht="12" customHeight="1">
      <c r="A463" s="186"/>
      <c r="B463" s="186"/>
      <c r="C463" s="186"/>
      <c r="K463" s="186"/>
      <c r="L463" s="186"/>
      <c r="M463" s="186"/>
      <c r="N463" s="186"/>
      <c r="O463" s="186"/>
      <c r="P463" s="186"/>
      <c r="Q463" s="186"/>
      <c r="R463" s="186"/>
      <c r="S463" s="186"/>
      <c r="T463" s="186"/>
    </row>
    <row r="464" spans="1:20" ht="12" customHeight="1">
      <c r="A464" s="186"/>
      <c r="B464" s="186"/>
      <c r="C464" s="186"/>
      <c r="K464" s="186"/>
      <c r="L464" s="186"/>
      <c r="M464" s="186"/>
      <c r="N464" s="186"/>
      <c r="O464" s="186"/>
      <c r="P464" s="186"/>
      <c r="Q464" s="186"/>
      <c r="R464" s="186"/>
      <c r="S464" s="186"/>
      <c r="T464" s="186"/>
    </row>
    <row r="465" spans="1:20" ht="12" customHeight="1">
      <c r="A465" s="186"/>
      <c r="B465" s="186"/>
      <c r="C465" s="186"/>
      <c r="K465" s="186"/>
      <c r="L465" s="186"/>
      <c r="M465" s="186"/>
      <c r="N465" s="186"/>
      <c r="O465" s="186"/>
      <c r="P465" s="186"/>
      <c r="Q465" s="186"/>
      <c r="R465" s="186"/>
      <c r="S465" s="186"/>
      <c r="T465" s="186"/>
    </row>
    <row r="466" spans="1:20" ht="12" customHeight="1">
      <c r="A466" s="186"/>
      <c r="B466" s="186"/>
      <c r="C466" s="186"/>
      <c r="K466" s="186"/>
      <c r="L466" s="186"/>
      <c r="M466" s="186"/>
      <c r="N466" s="186"/>
      <c r="O466" s="186"/>
      <c r="P466" s="186"/>
      <c r="Q466" s="186"/>
      <c r="R466" s="186"/>
      <c r="S466" s="186"/>
      <c r="T466" s="186"/>
    </row>
    <row r="467" spans="1:20" ht="12" customHeight="1">
      <c r="A467" s="186"/>
      <c r="B467" s="186"/>
      <c r="C467" s="186"/>
      <c r="K467" s="186"/>
      <c r="L467" s="186"/>
      <c r="M467" s="186"/>
      <c r="N467" s="186"/>
      <c r="O467" s="186"/>
      <c r="P467" s="186"/>
      <c r="Q467" s="186"/>
      <c r="R467" s="186"/>
      <c r="S467" s="186"/>
      <c r="T467" s="186"/>
    </row>
    <row r="468" spans="1:20" ht="12" customHeight="1">
      <c r="A468" s="186"/>
      <c r="B468" s="186"/>
      <c r="C468" s="186"/>
      <c r="K468" s="186"/>
      <c r="L468" s="186"/>
      <c r="M468" s="186"/>
      <c r="N468" s="186"/>
      <c r="O468" s="186"/>
      <c r="P468" s="186"/>
      <c r="Q468" s="186"/>
      <c r="R468" s="186"/>
      <c r="S468" s="186"/>
      <c r="T468" s="186"/>
    </row>
    <row r="469" spans="1:20" ht="12" customHeight="1">
      <c r="A469" s="186"/>
      <c r="B469" s="186"/>
      <c r="C469" s="186"/>
      <c r="K469" s="186"/>
      <c r="L469" s="186"/>
      <c r="M469" s="186"/>
      <c r="N469" s="186"/>
      <c r="O469" s="186"/>
      <c r="P469" s="186"/>
      <c r="Q469" s="186"/>
      <c r="R469" s="186"/>
      <c r="S469" s="186"/>
      <c r="T469" s="186"/>
    </row>
    <row r="470" spans="1:20" ht="12" customHeight="1">
      <c r="A470" s="186"/>
      <c r="B470" s="186"/>
      <c r="C470" s="186"/>
      <c r="K470" s="186"/>
      <c r="L470" s="186"/>
      <c r="M470" s="186"/>
      <c r="N470" s="186"/>
      <c r="O470" s="186"/>
      <c r="P470" s="186"/>
      <c r="Q470" s="186"/>
      <c r="R470" s="186"/>
      <c r="S470" s="186"/>
      <c r="T470" s="186"/>
    </row>
    <row r="471" spans="1:20" ht="12" customHeight="1">
      <c r="A471" s="186"/>
      <c r="B471" s="186"/>
      <c r="C471" s="186"/>
      <c r="K471" s="186"/>
      <c r="L471" s="186"/>
      <c r="M471" s="186"/>
      <c r="N471" s="186"/>
      <c r="O471" s="186"/>
      <c r="P471" s="186"/>
      <c r="Q471" s="186"/>
      <c r="R471" s="186"/>
      <c r="S471" s="186"/>
      <c r="T471" s="186"/>
    </row>
    <row r="472" spans="1:20" ht="12" customHeight="1">
      <c r="A472" s="186"/>
      <c r="B472" s="186"/>
      <c r="C472" s="186"/>
      <c r="K472" s="186"/>
      <c r="L472" s="186"/>
      <c r="M472" s="186"/>
      <c r="N472" s="186"/>
      <c r="O472" s="186"/>
      <c r="P472" s="186"/>
      <c r="Q472" s="186"/>
      <c r="R472" s="186"/>
      <c r="S472" s="186"/>
      <c r="T472" s="186"/>
    </row>
    <row r="473" spans="1:20" ht="12" customHeight="1">
      <c r="A473" s="186"/>
      <c r="B473" s="186"/>
      <c r="C473" s="186"/>
      <c r="K473" s="186"/>
      <c r="L473" s="186"/>
      <c r="M473" s="186"/>
      <c r="N473" s="186"/>
      <c r="O473" s="186"/>
      <c r="P473" s="186"/>
      <c r="Q473" s="186"/>
      <c r="R473" s="186"/>
      <c r="S473" s="186"/>
      <c r="T473" s="186"/>
    </row>
    <row r="474" spans="1:20" ht="12" customHeight="1">
      <c r="A474" s="186"/>
      <c r="B474" s="186"/>
      <c r="C474" s="186"/>
      <c r="K474" s="186"/>
      <c r="L474" s="186"/>
      <c r="M474" s="186"/>
      <c r="N474" s="186"/>
      <c r="O474" s="186"/>
      <c r="P474" s="186"/>
      <c r="Q474" s="186"/>
      <c r="R474" s="186"/>
      <c r="S474" s="186"/>
      <c r="T474" s="186"/>
    </row>
    <row r="475" spans="1:20" ht="12" customHeight="1">
      <c r="A475" s="186"/>
      <c r="B475" s="186"/>
      <c r="C475" s="186"/>
      <c r="K475" s="186"/>
      <c r="L475" s="186"/>
      <c r="M475" s="186"/>
      <c r="N475" s="186"/>
      <c r="O475" s="186"/>
      <c r="P475" s="186"/>
      <c r="Q475" s="186"/>
      <c r="R475" s="186"/>
      <c r="S475" s="186"/>
      <c r="T475" s="186"/>
    </row>
    <row r="476" spans="1:20" ht="12" customHeight="1">
      <c r="A476" s="186"/>
      <c r="B476" s="186"/>
      <c r="C476" s="186"/>
      <c r="K476" s="186"/>
      <c r="L476" s="186"/>
      <c r="M476" s="186"/>
      <c r="N476" s="186"/>
      <c r="O476" s="186"/>
      <c r="P476" s="186"/>
      <c r="Q476" s="186"/>
      <c r="R476" s="186"/>
      <c r="S476" s="186"/>
      <c r="T476" s="186"/>
    </row>
    <row r="477" spans="1:20" ht="12" customHeight="1">
      <c r="A477" s="186"/>
      <c r="B477" s="186"/>
      <c r="C477" s="186"/>
      <c r="K477" s="186"/>
      <c r="L477" s="186"/>
      <c r="M477" s="186"/>
      <c r="N477" s="186"/>
      <c r="O477" s="186"/>
      <c r="P477" s="186"/>
      <c r="Q477" s="186"/>
      <c r="R477" s="186"/>
      <c r="S477" s="186"/>
      <c r="T477" s="186"/>
    </row>
    <row r="478" spans="1:20" ht="12" customHeight="1">
      <c r="A478" s="186"/>
      <c r="B478" s="186"/>
      <c r="C478" s="186"/>
      <c r="K478" s="186"/>
      <c r="L478" s="186"/>
      <c r="M478" s="186"/>
      <c r="N478" s="186"/>
      <c r="O478" s="186"/>
      <c r="P478" s="186"/>
      <c r="Q478" s="186"/>
      <c r="R478" s="186"/>
      <c r="S478" s="186"/>
      <c r="T478" s="186"/>
    </row>
    <row r="479" spans="1:20" ht="12" customHeight="1">
      <c r="A479" s="186"/>
      <c r="B479" s="186"/>
      <c r="C479" s="186"/>
      <c r="K479" s="186"/>
      <c r="L479" s="186"/>
      <c r="M479" s="186"/>
      <c r="N479" s="186"/>
      <c r="O479" s="186"/>
      <c r="P479" s="186"/>
      <c r="Q479" s="186"/>
      <c r="R479" s="186"/>
      <c r="S479" s="186"/>
      <c r="T479" s="186"/>
    </row>
    <row r="480" spans="1:20" ht="12" customHeight="1">
      <c r="A480" s="186"/>
      <c r="B480" s="186"/>
      <c r="C480" s="186"/>
      <c r="K480" s="186"/>
      <c r="L480" s="186"/>
      <c r="M480" s="186"/>
      <c r="N480" s="186"/>
      <c r="O480" s="186"/>
      <c r="P480" s="186"/>
      <c r="Q480" s="186"/>
      <c r="R480" s="186"/>
      <c r="S480" s="186"/>
      <c r="T480" s="186"/>
    </row>
    <row r="481" spans="1:20" ht="12" customHeight="1">
      <c r="A481" s="186"/>
      <c r="B481" s="186"/>
      <c r="C481" s="186"/>
      <c r="K481" s="186"/>
      <c r="L481" s="186"/>
      <c r="M481" s="186"/>
      <c r="N481" s="186"/>
      <c r="O481" s="186"/>
      <c r="P481" s="186"/>
      <c r="Q481" s="186"/>
      <c r="R481" s="186"/>
      <c r="S481" s="186"/>
      <c r="T481" s="186"/>
    </row>
    <row r="482" spans="1:20" ht="12" customHeight="1">
      <c r="A482" s="186"/>
      <c r="B482" s="186"/>
      <c r="C482" s="186"/>
      <c r="K482" s="186"/>
      <c r="L482" s="186"/>
      <c r="M482" s="186"/>
      <c r="N482" s="186"/>
      <c r="O482" s="186"/>
      <c r="P482" s="186"/>
      <c r="Q482" s="186"/>
      <c r="R482" s="186"/>
      <c r="S482" s="186"/>
      <c r="T482" s="186"/>
    </row>
    <row r="483" spans="1:20" ht="12" customHeight="1">
      <c r="A483" s="186"/>
      <c r="B483" s="186"/>
      <c r="C483" s="186"/>
      <c r="K483" s="186"/>
      <c r="L483" s="186"/>
      <c r="M483" s="186"/>
      <c r="N483" s="186"/>
      <c r="O483" s="186"/>
      <c r="P483" s="186"/>
      <c r="Q483" s="186"/>
      <c r="R483" s="186"/>
      <c r="S483" s="186"/>
      <c r="T483" s="186"/>
    </row>
    <row r="484" spans="1:20" ht="12" customHeight="1">
      <c r="A484" s="186"/>
      <c r="B484" s="186"/>
      <c r="C484" s="186"/>
      <c r="K484" s="186"/>
      <c r="L484" s="186"/>
      <c r="M484" s="186"/>
      <c r="N484" s="186"/>
      <c r="O484" s="186"/>
      <c r="P484" s="186"/>
      <c r="Q484" s="186"/>
      <c r="R484" s="186"/>
      <c r="S484" s="186"/>
      <c r="T484" s="186"/>
    </row>
    <row r="485" spans="1:20" ht="12" customHeight="1">
      <c r="A485" s="186"/>
      <c r="B485" s="186"/>
      <c r="C485" s="186"/>
      <c r="K485" s="186"/>
      <c r="L485" s="186"/>
      <c r="M485" s="186"/>
      <c r="N485" s="186"/>
      <c r="O485" s="186"/>
      <c r="P485" s="186"/>
      <c r="Q485" s="186"/>
      <c r="R485" s="186"/>
      <c r="S485" s="186"/>
      <c r="T485" s="186"/>
    </row>
    <row r="486" spans="1:20" ht="12" customHeight="1">
      <c r="A486" s="186"/>
      <c r="B486" s="186"/>
      <c r="C486" s="186"/>
      <c r="K486" s="186"/>
      <c r="L486" s="186"/>
      <c r="M486" s="186"/>
      <c r="N486" s="186"/>
      <c r="O486" s="186"/>
      <c r="P486" s="186"/>
      <c r="Q486" s="186"/>
      <c r="R486" s="186"/>
      <c r="S486" s="186"/>
      <c r="T486" s="186"/>
    </row>
    <row r="487" spans="1:20" ht="12" customHeight="1">
      <c r="A487" s="186"/>
      <c r="B487" s="186"/>
      <c r="C487" s="186"/>
      <c r="K487" s="186"/>
      <c r="L487" s="186"/>
      <c r="M487" s="186"/>
      <c r="N487" s="186"/>
      <c r="O487" s="186"/>
      <c r="P487" s="186"/>
      <c r="Q487" s="186"/>
      <c r="R487" s="186"/>
      <c r="S487" s="186"/>
      <c r="T487" s="186"/>
    </row>
    <row r="488" spans="1:20" ht="12" customHeight="1">
      <c r="A488" s="186"/>
      <c r="B488" s="186"/>
      <c r="C488" s="186"/>
      <c r="K488" s="186"/>
      <c r="L488" s="186"/>
      <c r="M488" s="186"/>
      <c r="N488" s="186"/>
      <c r="O488" s="186"/>
      <c r="P488" s="186"/>
      <c r="Q488" s="186"/>
      <c r="R488" s="186"/>
      <c r="S488" s="186"/>
      <c r="T488" s="186"/>
    </row>
    <row r="489" spans="1:20" ht="12" customHeight="1">
      <c r="A489" s="186"/>
      <c r="B489" s="186"/>
      <c r="C489" s="186"/>
      <c r="K489" s="186"/>
      <c r="L489" s="186"/>
      <c r="M489" s="186"/>
      <c r="N489" s="186"/>
      <c r="O489" s="186"/>
      <c r="P489" s="186"/>
      <c r="Q489" s="186"/>
      <c r="R489" s="186"/>
      <c r="S489" s="186"/>
      <c r="T489" s="186"/>
    </row>
    <row r="490" spans="1:20" ht="12" customHeight="1">
      <c r="A490" s="186"/>
      <c r="B490" s="186"/>
      <c r="C490" s="186"/>
      <c r="K490" s="186"/>
      <c r="L490" s="186"/>
      <c r="M490" s="186"/>
      <c r="N490" s="186"/>
      <c r="O490" s="186"/>
      <c r="P490" s="186"/>
      <c r="Q490" s="186"/>
      <c r="R490" s="186"/>
      <c r="S490" s="186"/>
      <c r="T490" s="186"/>
    </row>
    <row r="491" spans="1:20" ht="12" customHeight="1">
      <c r="A491" s="186"/>
      <c r="B491" s="186"/>
      <c r="C491" s="186"/>
      <c r="K491" s="186"/>
      <c r="L491" s="186"/>
      <c r="M491" s="186"/>
      <c r="N491" s="186"/>
      <c r="O491" s="186"/>
      <c r="P491" s="186"/>
      <c r="Q491" s="186"/>
      <c r="R491" s="186"/>
      <c r="S491" s="186"/>
      <c r="T491" s="186"/>
    </row>
    <row r="492" spans="1:20" ht="12" customHeight="1">
      <c r="A492" s="186"/>
      <c r="B492" s="186"/>
      <c r="C492" s="186"/>
      <c r="K492" s="186"/>
      <c r="L492" s="186"/>
      <c r="M492" s="186"/>
      <c r="N492" s="186"/>
      <c r="O492" s="186"/>
      <c r="P492" s="186"/>
      <c r="Q492" s="186"/>
      <c r="R492" s="186"/>
      <c r="S492" s="186"/>
      <c r="T492" s="186"/>
    </row>
    <row r="493" spans="1:20" ht="12" customHeight="1">
      <c r="A493" s="186"/>
      <c r="B493" s="186"/>
      <c r="C493" s="186"/>
      <c r="K493" s="186"/>
      <c r="L493" s="186"/>
      <c r="M493" s="186"/>
      <c r="N493" s="186"/>
      <c r="O493" s="186"/>
      <c r="P493" s="186"/>
      <c r="Q493" s="186"/>
      <c r="R493" s="186"/>
      <c r="S493" s="186"/>
      <c r="T493" s="186"/>
    </row>
    <row r="494" spans="1:20" ht="12" customHeight="1">
      <c r="A494" s="186"/>
      <c r="B494" s="186"/>
      <c r="C494" s="186"/>
      <c r="K494" s="186"/>
      <c r="L494" s="186"/>
      <c r="M494" s="186"/>
      <c r="N494" s="186"/>
      <c r="O494" s="186"/>
      <c r="P494" s="186"/>
      <c r="Q494" s="186"/>
      <c r="R494" s="186"/>
      <c r="S494" s="186"/>
      <c r="T494" s="186"/>
    </row>
    <row r="495" spans="1:20" ht="12" customHeight="1">
      <c r="A495" s="186"/>
      <c r="B495" s="186"/>
      <c r="C495" s="186"/>
      <c r="K495" s="186"/>
      <c r="L495" s="186"/>
      <c r="M495" s="186"/>
      <c r="N495" s="186"/>
      <c r="O495" s="186"/>
      <c r="P495" s="186"/>
      <c r="Q495" s="186"/>
      <c r="R495" s="186"/>
      <c r="S495" s="186"/>
      <c r="T495" s="186"/>
    </row>
    <row r="496" spans="1:20" ht="12" customHeight="1">
      <c r="A496" s="186"/>
      <c r="B496" s="186"/>
      <c r="C496" s="186"/>
      <c r="K496" s="186"/>
      <c r="L496" s="186"/>
      <c r="M496" s="186"/>
      <c r="N496" s="186"/>
      <c r="O496" s="186"/>
      <c r="P496" s="186"/>
      <c r="Q496" s="186"/>
      <c r="R496" s="186"/>
      <c r="S496" s="186"/>
      <c r="T496" s="186"/>
    </row>
    <row r="497" spans="1:20" ht="12" customHeight="1">
      <c r="A497" s="186"/>
      <c r="B497" s="186"/>
      <c r="C497" s="186"/>
      <c r="K497" s="186"/>
      <c r="L497" s="186"/>
      <c r="M497" s="186"/>
      <c r="N497" s="186"/>
      <c r="O497" s="186"/>
      <c r="P497" s="186"/>
      <c r="Q497" s="186"/>
      <c r="R497" s="186"/>
      <c r="S497" s="186"/>
      <c r="T497" s="186"/>
    </row>
    <row r="498" spans="1:20" ht="12" customHeight="1">
      <c r="A498" s="186"/>
      <c r="B498" s="186"/>
      <c r="C498" s="186"/>
      <c r="K498" s="186"/>
      <c r="L498" s="186"/>
      <c r="M498" s="186"/>
      <c r="N498" s="186"/>
      <c r="O498" s="186"/>
      <c r="P498" s="186"/>
      <c r="Q498" s="186"/>
      <c r="R498" s="186"/>
      <c r="S498" s="186"/>
      <c r="T498" s="186"/>
    </row>
    <row r="499" spans="1:20" ht="12" customHeight="1">
      <c r="A499" s="186"/>
      <c r="B499" s="186"/>
      <c r="C499" s="186"/>
      <c r="K499" s="186"/>
      <c r="L499" s="186"/>
      <c r="M499" s="186"/>
      <c r="N499" s="186"/>
      <c r="O499" s="186"/>
      <c r="P499" s="186"/>
      <c r="Q499" s="186"/>
      <c r="R499" s="186"/>
      <c r="S499" s="186"/>
      <c r="T499" s="186"/>
    </row>
    <row r="500" spans="1:20" ht="12" customHeight="1">
      <c r="A500" s="186"/>
      <c r="B500" s="186"/>
      <c r="C500" s="186"/>
      <c r="K500" s="186"/>
      <c r="L500" s="186"/>
      <c r="M500" s="186"/>
      <c r="N500" s="186"/>
      <c r="O500" s="186"/>
      <c r="P500" s="186"/>
      <c r="Q500" s="186"/>
      <c r="R500" s="186"/>
      <c r="S500" s="186"/>
      <c r="T500" s="186"/>
    </row>
    <row r="501" spans="1:20" ht="12" customHeight="1">
      <c r="A501" s="186"/>
      <c r="B501" s="186"/>
      <c r="C501" s="186"/>
      <c r="K501" s="186"/>
      <c r="L501" s="186"/>
      <c r="M501" s="186"/>
      <c r="N501" s="186"/>
      <c r="O501" s="186"/>
      <c r="P501" s="186"/>
      <c r="Q501" s="186"/>
      <c r="R501" s="186"/>
      <c r="S501" s="186"/>
      <c r="T501" s="186"/>
    </row>
    <row r="502" spans="1:20" ht="12" customHeight="1">
      <c r="A502" s="186"/>
      <c r="B502" s="186"/>
      <c r="C502" s="186"/>
      <c r="K502" s="186"/>
      <c r="L502" s="186"/>
      <c r="M502" s="186"/>
      <c r="N502" s="186"/>
      <c r="O502" s="186"/>
      <c r="P502" s="186"/>
      <c r="Q502" s="186"/>
      <c r="R502" s="186"/>
      <c r="S502" s="186"/>
      <c r="T502" s="186"/>
    </row>
    <row r="503" spans="1:20" ht="12" customHeight="1">
      <c r="A503" s="186"/>
      <c r="B503" s="186"/>
      <c r="C503" s="186"/>
      <c r="K503" s="186"/>
      <c r="L503" s="186"/>
      <c r="M503" s="186"/>
      <c r="N503" s="186"/>
      <c r="O503" s="186"/>
      <c r="P503" s="186"/>
      <c r="Q503" s="186"/>
      <c r="R503" s="186"/>
      <c r="S503" s="186"/>
      <c r="T503" s="186"/>
    </row>
    <row r="504" spans="1:20" ht="12" customHeight="1">
      <c r="A504" s="186"/>
      <c r="B504" s="186"/>
      <c r="C504" s="186"/>
      <c r="K504" s="186"/>
      <c r="L504" s="186"/>
      <c r="M504" s="186"/>
      <c r="N504" s="186"/>
      <c r="O504" s="186"/>
      <c r="P504" s="186"/>
      <c r="Q504" s="186"/>
      <c r="R504" s="186"/>
      <c r="S504" s="186"/>
      <c r="T504" s="186"/>
    </row>
    <row r="505" spans="1:20" ht="12" customHeight="1">
      <c r="A505" s="186"/>
      <c r="B505" s="186"/>
      <c r="C505" s="186"/>
      <c r="K505" s="186"/>
      <c r="L505" s="186"/>
      <c r="M505" s="186"/>
      <c r="N505" s="186"/>
      <c r="O505" s="186"/>
      <c r="P505" s="186"/>
      <c r="Q505" s="186"/>
      <c r="R505" s="186"/>
      <c r="S505" s="186"/>
      <c r="T505" s="186"/>
    </row>
    <row r="506" spans="1:20" ht="12" customHeight="1">
      <c r="A506" s="186"/>
      <c r="B506" s="186"/>
      <c r="C506" s="186"/>
      <c r="K506" s="186"/>
      <c r="L506" s="186"/>
      <c r="M506" s="186"/>
      <c r="N506" s="186"/>
      <c r="O506" s="186"/>
      <c r="P506" s="186"/>
      <c r="Q506" s="186"/>
      <c r="R506" s="186"/>
      <c r="S506" s="186"/>
      <c r="T506" s="186"/>
    </row>
    <row r="507" spans="1:20" ht="12" customHeight="1">
      <c r="A507" s="186"/>
      <c r="B507" s="186"/>
      <c r="C507" s="186"/>
      <c r="K507" s="186"/>
      <c r="L507" s="186"/>
      <c r="M507" s="186"/>
      <c r="N507" s="186"/>
      <c r="O507" s="186"/>
      <c r="P507" s="186"/>
      <c r="Q507" s="186"/>
      <c r="R507" s="186"/>
      <c r="S507" s="186"/>
      <c r="T507" s="186"/>
    </row>
    <row r="508" spans="1:20" ht="12" customHeight="1">
      <c r="A508" s="186"/>
      <c r="B508" s="186"/>
      <c r="C508" s="186"/>
      <c r="K508" s="186"/>
      <c r="L508" s="186"/>
      <c r="M508" s="186"/>
      <c r="N508" s="186"/>
      <c r="O508" s="186"/>
      <c r="P508" s="186"/>
      <c r="Q508" s="186"/>
      <c r="R508" s="186"/>
      <c r="S508" s="186"/>
      <c r="T508" s="186"/>
    </row>
    <row r="509" spans="1:20" ht="12" customHeight="1">
      <c r="A509" s="186"/>
      <c r="B509" s="186"/>
      <c r="C509" s="186"/>
      <c r="K509" s="186"/>
      <c r="L509" s="186"/>
      <c r="M509" s="186"/>
      <c r="N509" s="186"/>
      <c r="O509" s="186"/>
      <c r="P509" s="186"/>
      <c r="Q509" s="186"/>
      <c r="R509" s="186"/>
      <c r="S509" s="186"/>
      <c r="T509" s="186"/>
    </row>
    <row r="510" spans="1:20" ht="12" customHeight="1">
      <c r="A510" s="186"/>
      <c r="B510" s="186"/>
      <c r="C510" s="186"/>
      <c r="K510" s="186"/>
      <c r="L510" s="186"/>
      <c r="M510" s="186"/>
      <c r="N510" s="186"/>
      <c r="O510" s="186"/>
      <c r="P510" s="186"/>
      <c r="Q510" s="186"/>
      <c r="R510" s="186"/>
      <c r="S510" s="186"/>
      <c r="T510" s="186"/>
    </row>
    <row r="511" spans="1:20" ht="12" customHeight="1">
      <c r="A511" s="186"/>
      <c r="B511" s="186"/>
      <c r="C511" s="186"/>
      <c r="K511" s="186"/>
      <c r="L511" s="186"/>
      <c r="M511" s="186"/>
      <c r="N511" s="186"/>
      <c r="O511" s="186"/>
      <c r="P511" s="186"/>
      <c r="Q511" s="186"/>
      <c r="R511" s="186"/>
      <c r="S511" s="186"/>
      <c r="T511" s="186"/>
    </row>
    <row r="512" spans="1:20" ht="12" customHeight="1">
      <c r="A512" s="186"/>
      <c r="B512" s="186"/>
      <c r="C512" s="186"/>
      <c r="K512" s="186"/>
      <c r="L512" s="186"/>
      <c r="M512" s="186"/>
      <c r="N512" s="186"/>
      <c r="O512" s="186"/>
      <c r="P512" s="186"/>
      <c r="Q512" s="186"/>
      <c r="R512" s="186"/>
      <c r="S512" s="186"/>
      <c r="T512" s="186"/>
    </row>
    <row r="513" spans="1:20" ht="12" customHeight="1">
      <c r="A513" s="186"/>
      <c r="B513" s="186"/>
      <c r="C513" s="186"/>
      <c r="K513" s="186"/>
      <c r="L513" s="186"/>
      <c r="M513" s="186"/>
      <c r="N513" s="186"/>
      <c r="O513" s="186"/>
      <c r="P513" s="186"/>
      <c r="Q513" s="186"/>
      <c r="R513" s="186"/>
      <c r="S513" s="186"/>
      <c r="T513" s="186"/>
    </row>
    <row r="514" spans="1:20" ht="12" customHeight="1">
      <c r="A514" s="186"/>
      <c r="B514" s="186"/>
      <c r="C514" s="186"/>
      <c r="K514" s="186"/>
      <c r="L514" s="186"/>
      <c r="M514" s="186"/>
      <c r="N514" s="186"/>
      <c r="O514" s="186"/>
      <c r="P514" s="186"/>
      <c r="Q514" s="186"/>
      <c r="R514" s="186"/>
      <c r="S514" s="186"/>
      <c r="T514" s="186"/>
    </row>
    <row r="515" spans="1:20" ht="12" customHeight="1">
      <c r="A515" s="186"/>
      <c r="B515" s="186"/>
      <c r="C515" s="186"/>
      <c r="K515" s="186"/>
      <c r="L515" s="186"/>
      <c r="M515" s="186"/>
      <c r="N515" s="186"/>
      <c r="O515" s="186"/>
      <c r="P515" s="186"/>
      <c r="Q515" s="186"/>
      <c r="R515" s="186"/>
      <c r="S515" s="186"/>
      <c r="T515" s="186"/>
    </row>
    <row r="516" spans="1:20" ht="12" customHeight="1">
      <c r="A516" s="186"/>
      <c r="B516" s="186"/>
      <c r="C516" s="186"/>
      <c r="K516" s="186"/>
      <c r="L516" s="186"/>
      <c r="M516" s="186"/>
      <c r="N516" s="186"/>
      <c r="O516" s="186"/>
      <c r="P516" s="186"/>
      <c r="Q516" s="186"/>
      <c r="R516" s="186"/>
      <c r="S516" s="186"/>
      <c r="T516" s="186"/>
    </row>
    <row r="517" spans="1:20" ht="12" customHeight="1">
      <c r="A517" s="186"/>
      <c r="B517" s="186"/>
      <c r="C517" s="186"/>
      <c r="K517" s="186"/>
      <c r="L517" s="186"/>
      <c r="M517" s="186"/>
      <c r="N517" s="186"/>
      <c r="O517" s="186"/>
      <c r="P517" s="186"/>
      <c r="Q517" s="186"/>
      <c r="R517" s="186"/>
      <c r="S517" s="186"/>
      <c r="T517" s="186"/>
    </row>
    <row r="518" spans="1:20" ht="12" customHeight="1">
      <c r="A518" s="186"/>
      <c r="B518" s="186"/>
      <c r="C518" s="186"/>
      <c r="K518" s="186"/>
      <c r="L518" s="186"/>
      <c r="M518" s="186"/>
      <c r="N518" s="186"/>
      <c r="O518" s="186"/>
      <c r="P518" s="186"/>
      <c r="Q518" s="186"/>
      <c r="R518" s="186"/>
      <c r="S518" s="186"/>
      <c r="T518" s="186"/>
    </row>
    <row r="519" spans="1:20" ht="12" customHeight="1">
      <c r="A519" s="186"/>
      <c r="B519" s="186"/>
      <c r="C519" s="186"/>
      <c r="K519" s="186"/>
      <c r="L519" s="186"/>
      <c r="M519" s="186"/>
      <c r="N519" s="186"/>
      <c r="O519" s="186"/>
      <c r="P519" s="186"/>
      <c r="Q519" s="186"/>
      <c r="R519" s="186"/>
      <c r="S519" s="186"/>
      <c r="T519" s="186"/>
    </row>
    <row r="520" spans="1:20" ht="12" customHeight="1">
      <c r="A520" s="186"/>
      <c r="B520" s="186"/>
      <c r="C520" s="186"/>
      <c r="K520" s="186"/>
      <c r="L520" s="186"/>
      <c r="M520" s="186"/>
      <c r="N520" s="186"/>
      <c r="O520" s="186"/>
      <c r="P520" s="186"/>
      <c r="Q520" s="186"/>
      <c r="R520" s="186"/>
      <c r="S520" s="186"/>
      <c r="T520" s="186"/>
    </row>
    <row r="521" spans="1:20" ht="12" customHeight="1">
      <c r="A521" s="186"/>
      <c r="B521" s="186"/>
      <c r="C521" s="186"/>
      <c r="K521" s="186"/>
      <c r="L521" s="186"/>
      <c r="M521" s="186"/>
      <c r="N521" s="186"/>
      <c r="O521" s="186"/>
      <c r="P521" s="186"/>
      <c r="Q521" s="186"/>
      <c r="R521" s="186"/>
      <c r="S521" s="186"/>
      <c r="T521" s="186"/>
    </row>
    <row r="522" spans="1:20" ht="12" customHeight="1">
      <c r="A522" s="186"/>
      <c r="B522" s="186"/>
      <c r="C522" s="186"/>
      <c r="K522" s="186"/>
      <c r="L522" s="186"/>
      <c r="M522" s="186"/>
      <c r="N522" s="186"/>
      <c r="O522" s="186"/>
      <c r="P522" s="186"/>
      <c r="Q522" s="186"/>
      <c r="R522" s="186"/>
      <c r="S522" s="186"/>
      <c r="T522" s="186"/>
    </row>
    <row r="523" spans="1:20" ht="12" customHeight="1">
      <c r="A523" s="186"/>
      <c r="B523" s="186"/>
      <c r="C523" s="186"/>
      <c r="K523" s="186"/>
      <c r="L523" s="186"/>
      <c r="M523" s="186"/>
      <c r="N523" s="186"/>
      <c r="O523" s="186"/>
      <c r="P523" s="186"/>
      <c r="Q523" s="186"/>
      <c r="R523" s="186"/>
      <c r="S523" s="186"/>
      <c r="T523" s="186"/>
    </row>
    <row r="524" spans="1:20" ht="12" customHeight="1">
      <c r="A524" s="186"/>
      <c r="B524" s="186"/>
      <c r="C524" s="186"/>
      <c r="K524" s="186"/>
      <c r="L524" s="186"/>
      <c r="M524" s="186"/>
      <c r="N524" s="186"/>
      <c r="O524" s="186"/>
      <c r="P524" s="186"/>
      <c r="Q524" s="186"/>
      <c r="R524" s="186"/>
      <c r="S524" s="186"/>
      <c r="T524" s="186"/>
    </row>
    <row r="525" spans="1:20" ht="12" customHeight="1">
      <c r="A525" s="186"/>
      <c r="B525" s="186"/>
      <c r="C525" s="186"/>
      <c r="K525" s="186"/>
      <c r="L525" s="186"/>
      <c r="M525" s="186"/>
      <c r="N525" s="186"/>
      <c r="O525" s="186"/>
      <c r="P525" s="186"/>
      <c r="Q525" s="186"/>
      <c r="R525" s="186"/>
      <c r="S525" s="186"/>
      <c r="T525" s="186"/>
    </row>
    <row r="526" spans="1:20" ht="12" customHeight="1">
      <c r="A526" s="186"/>
      <c r="B526" s="186"/>
      <c r="C526" s="186"/>
      <c r="K526" s="186"/>
      <c r="L526" s="186"/>
      <c r="M526" s="186"/>
      <c r="N526" s="186"/>
      <c r="O526" s="186"/>
      <c r="P526" s="186"/>
      <c r="Q526" s="186"/>
      <c r="R526" s="186"/>
      <c r="S526" s="186"/>
      <c r="T526" s="186"/>
    </row>
    <row r="527" spans="1:20" ht="12" customHeight="1">
      <c r="A527" s="186"/>
      <c r="B527" s="186"/>
      <c r="C527" s="186"/>
      <c r="K527" s="186"/>
      <c r="L527" s="186"/>
      <c r="M527" s="186"/>
      <c r="N527" s="186"/>
      <c r="O527" s="186"/>
      <c r="P527" s="186"/>
      <c r="Q527" s="186"/>
      <c r="R527" s="186"/>
      <c r="S527" s="186"/>
      <c r="T527" s="186"/>
    </row>
    <row r="528" spans="1:20" ht="12" customHeight="1">
      <c r="A528" s="186"/>
      <c r="B528" s="186"/>
      <c r="C528" s="186"/>
      <c r="K528" s="186"/>
      <c r="L528" s="186"/>
      <c r="M528" s="186"/>
      <c r="N528" s="186"/>
      <c r="O528" s="186"/>
      <c r="P528" s="186"/>
      <c r="Q528" s="186"/>
      <c r="R528" s="186"/>
      <c r="S528" s="186"/>
      <c r="T528" s="186"/>
    </row>
    <row r="529" spans="1:20" ht="12" customHeight="1">
      <c r="A529" s="186"/>
      <c r="B529" s="186"/>
      <c r="C529" s="186"/>
      <c r="K529" s="186"/>
      <c r="L529" s="186"/>
      <c r="M529" s="186"/>
      <c r="N529" s="186"/>
      <c r="O529" s="186"/>
      <c r="P529" s="186"/>
      <c r="Q529" s="186"/>
      <c r="R529" s="186"/>
      <c r="S529" s="186"/>
      <c r="T529" s="186"/>
    </row>
    <row r="530" spans="1:20" ht="12" customHeight="1">
      <c r="A530" s="186"/>
      <c r="B530" s="186"/>
      <c r="C530" s="186"/>
      <c r="K530" s="186"/>
      <c r="L530" s="186"/>
      <c r="M530" s="186"/>
      <c r="N530" s="186"/>
      <c r="O530" s="186"/>
      <c r="P530" s="186"/>
      <c r="Q530" s="186"/>
      <c r="R530" s="186"/>
      <c r="S530" s="186"/>
      <c r="T530" s="186"/>
    </row>
    <row r="531" spans="1:20" ht="12" customHeight="1">
      <c r="A531" s="186"/>
      <c r="B531" s="186"/>
      <c r="C531" s="186"/>
      <c r="K531" s="186"/>
      <c r="L531" s="186"/>
      <c r="M531" s="186"/>
      <c r="N531" s="186"/>
      <c r="O531" s="186"/>
      <c r="P531" s="186"/>
      <c r="Q531" s="186"/>
      <c r="R531" s="186"/>
      <c r="S531" s="186"/>
      <c r="T531" s="186"/>
    </row>
    <row r="532" spans="1:20" ht="12" customHeight="1">
      <c r="A532" s="186"/>
      <c r="B532" s="186"/>
      <c r="C532" s="186"/>
      <c r="K532" s="186"/>
      <c r="L532" s="186"/>
      <c r="M532" s="186"/>
      <c r="N532" s="186"/>
      <c r="O532" s="186"/>
      <c r="P532" s="186"/>
      <c r="Q532" s="186"/>
      <c r="R532" s="186"/>
      <c r="S532" s="186"/>
      <c r="T532" s="186"/>
    </row>
    <row r="533" spans="1:20" ht="12" customHeight="1">
      <c r="A533" s="186"/>
      <c r="B533" s="186"/>
      <c r="C533" s="186"/>
      <c r="K533" s="186"/>
      <c r="L533" s="186"/>
      <c r="M533" s="186"/>
      <c r="N533" s="186"/>
      <c r="O533" s="186"/>
      <c r="P533" s="186"/>
      <c r="Q533" s="186"/>
      <c r="R533" s="186"/>
      <c r="S533" s="186"/>
      <c r="T533" s="186"/>
    </row>
    <row r="534" spans="1:20" ht="12" customHeight="1">
      <c r="A534" s="186"/>
      <c r="B534" s="186"/>
      <c r="C534" s="186"/>
      <c r="K534" s="186"/>
      <c r="L534" s="186"/>
      <c r="M534" s="186"/>
      <c r="N534" s="186"/>
      <c r="O534" s="186"/>
      <c r="P534" s="186"/>
      <c r="Q534" s="186"/>
      <c r="R534" s="186"/>
      <c r="S534" s="186"/>
      <c r="T534" s="186"/>
    </row>
    <row r="535" spans="1:20" ht="12" customHeight="1">
      <c r="A535" s="186"/>
      <c r="B535" s="186"/>
      <c r="C535" s="186"/>
      <c r="K535" s="186"/>
      <c r="L535" s="186"/>
      <c r="M535" s="186"/>
      <c r="N535" s="186"/>
      <c r="O535" s="186"/>
      <c r="P535" s="186"/>
      <c r="Q535" s="186"/>
      <c r="R535" s="186"/>
      <c r="S535" s="186"/>
      <c r="T535" s="186"/>
    </row>
    <row r="536" spans="1:20" ht="12" customHeight="1">
      <c r="A536" s="186"/>
      <c r="B536" s="186"/>
      <c r="C536" s="186"/>
      <c r="K536" s="186"/>
      <c r="L536" s="186"/>
      <c r="M536" s="186"/>
      <c r="N536" s="186"/>
      <c r="O536" s="186"/>
      <c r="P536" s="186"/>
      <c r="Q536" s="186"/>
      <c r="R536" s="186"/>
      <c r="S536" s="186"/>
      <c r="T536" s="186"/>
    </row>
    <row r="537" spans="1:20" ht="12" customHeight="1">
      <c r="A537" s="186"/>
      <c r="B537" s="186"/>
      <c r="C537" s="186"/>
      <c r="K537" s="186"/>
      <c r="L537" s="186"/>
      <c r="M537" s="186"/>
      <c r="N537" s="186"/>
      <c r="O537" s="186"/>
      <c r="P537" s="186"/>
      <c r="Q537" s="186"/>
      <c r="R537" s="186"/>
      <c r="S537" s="186"/>
      <c r="T537" s="186"/>
    </row>
    <row r="538" spans="1:20" ht="12" customHeight="1">
      <c r="A538" s="186"/>
      <c r="B538" s="186"/>
      <c r="C538" s="186"/>
      <c r="K538" s="186"/>
      <c r="L538" s="186"/>
      <c r="M538" s="186"/>
      <c r="N538" s="186"/>
      <c r="O538" s="186"/>
      <c r="P538" s="186"/>
      <c r="Q538" s="186"/>
      <c r="R538" s="186"/>
      <c r="S538" s="186"/>
      <c r="T538" s="186"/>
    </row>
    <row r="539" spans="1:20" ht="12" customHeight="1">
      <c r="A539" s="186"/>
      <c r="B539" s="186"/>
      <c r="C539" s="186"/>
      <c r="K539" s="186"/>
      <c r="L539" s="186"/>
      <c r="M539" s="186"/>
      <c r="N539" s="186"/>
      <c r="O539" s="186"/>
      <c r="P539" s="186"/>
      <c r="Q539" s="186"/>
      <c r="R539" s="186"/>
      <c r="S539" s="186"/>
      <c r="T539" s="186"/>
    </row>
    <row r="540" spans="1:20" ht="12" customHeight="1">
      <c r="A540" s="186"/>
      <c r="B540" s="186"/>
      <c r="C540" s="186"/>
      <c r="K540" s="186"/>
      <c r="L540" s="186"/>
      <c r="M540" s="186"/>
      <c r="N540" s="186"/>
      <c r="O540" s="186"/>
      <c r="P540" s="186"/>
      <c r="Q540" s="186"/>
      <c r="R540" s="186"/>
      <c r="S540" s="186"/>
      <c r="T540" s="186"/>
    </row>
    <row r="541" spans="1:20" ht="12" customHeight="1">
      <c r="A541" s="186"/>
      <c r="B541" s="186"/>
      <c r="C541" s="186"/>
      <c r="K541" s="186"/>
      <c r="L541" s="186"/>
      <c r="M541" s="186"/>
      <c r="N541" s="186"/>
      <c r="O541" s="186"/>
      <c r="P541" s="186"/>
      <c r="Q541" s="186"/>
      <c r="R541" s="186"/>
      <c r="S541" s="186"/>
      <c r="T541" s="186"/>
    </row>
    <row r="542" spans="1:20" ht="12" customHeight="1">
      <c r="A542" s="186"/>
      <c r="B542" s="186"/>
      <c r="C542" s="186"/>
      <c r="K542" s="186"/>
      <c r="L542" s="186"/>
      <c r="M542" s="186"/>
      <c r="N542" s="186"/>
      <c r="O542" s="186"/>
      <c r="P542" s="186"/>
      <c r="Q542" s="186"/>
      <c r="R542" s="186"/>
      <c r="S542" s="186"/>
      <c r="T542" s="186"/>
    </row>
    <row r="543" spans="1:20" ht="12" customHeight="1">
      <c r="A543" s="186"/>
      <c r="B543" s="186"/>
      <c r="C543" s="186"/>
      <c r="K543" s="186"/>
      <c r="L543" s="186"/>
      <c r="M543" s="186"/>
      <c r="N543" s="186"/>
      <c r="O543" s="186"/>
      <c r="P543" s="186"/>
      <c r="Q543" s="186"/>
      <c r="R543" s="186"/>
      <c r="S543" s="186"/>
      <c r="T543" s="186"/>
    </row>
    <row r="544" spans="1:20" ht="12" customHeight="1">
      <c r="A544" s="186"/>
      <c r="B544" s="186"/>
      <c r="C544" s="186"/>
      <c r="K544" s="186"/>
      <c r="L544" s="186"/>
      <c r="M544" s="186"/>
      <c r="N544" s="186"/>
      <c r="O544" s="186"/>
      <c r="P544" s="186"/>
      <c r="Q544" s="186"/>
      <c r="R544" s="186"/>
      <c r="S544" s="186"/>
      <c r="T544" s="186"/>
    </row>
    <row r="545" spans="1:20" ht="12" customHeight="1">
      <c r="A545" s="186"/>
      <c r="B545" s="186"/>
      <c r="C545" s="186"/>
      <c r="K545" s="186"/>
      <c r="L545" s="186"/>
      <c r="M545" s="186"/>
      <c r="N545" s="186"/>
      <c r="O545" s="186"/>
      <c r="P545" s="186"/>
      <c r="Q545" s="186"/>
      <c r="R545" s="186"/>
      <c r="S545" s="186"/>
      <c r="T545" s="186"/>
    </row>
    <row r="546" spans="1:20" ht="12" customHeight="1">
      <c r="A546" s="186"/>
      <c r="B546" s="186"/>
      <c r="C546" s="186"/>
      <c r="K546" s="186"/>
      <c r="L546" s="186"/>
      <c r="M546" s="186"/>
      <c r="N546" s="186"/>
      <c r="O546" s="186"/>
      <c r="P546" s="186"/>
      <c r="Q546" s="186"/>
      <c r="R546" s="186"/>
      <c r="S546" s="186"/>
      <c r="T546" s="186"/>
    </row>
    <row r="547" spans="1:20" ht="12" customHeight="1">
      <c r="A547" s="186"/>
      <c r="B547" s="186"/>
      <c r="C547" s="186"/>
      <c r="K547" s="186"/>
      <c r="L547" s="186"/>
      <c r="M547" s="186"/>
      <c r="N547" s="186"/>
      <c r="O547" s="186"/>
      <c r="P547" s="186"/>
      <c r="Q547" s="186"/>
      <c r="R547" s="186"/>
      <c r="S547" s="186"/>
      <c r="T547" s="186"/>
    </row>
    <row r="548" spans="1:20" ht="12" customHeight="1">
      <c r="A548" s="186"/>
      <c r="B548" s="186"/>
      <c r="C548" s="186"/>
      <c r="K548" s="186"/>
      <c r="L548" s="186"/>
      <c r="M548" s="186"/>
      <c r="N548" s="186"/>
      <c r="O548" s="186"/>
      <c r="P548" s="186"/>
      <c r="Q548" s="186"/>
      <c r="R548" s="186"/>
      <c r="S548" s="186"/>
      <c r="T548" s="186"/>
    </row>
    <row r="549" spans="1:20" ht="12" customHeight="1">
      <c r="A549" s="186"/>
      <c r="B549" s="186"/>
      <c r="C549" s="186"/>
      <c r="K549" s="186"/>
      <c r="L549" s="186"/>
      <c r="M549" s="186"/>
      <c r="N549" s="186"/>
      <c r="O549" s="186"/>
      <c r="P549" s="186"/>
      <c r="Q549" s="186"/>
      <c r="R549" s="186"/>
      <c r="S549" s="186"/>
      <c r="T549" s="186"/>
    </row>
    <row r="550" spans="1:20" ht="12" customHeight="1">
      <c r="A550" s="186"/>
      <c r="B550" s="186"/>
      <c r="C550" s="186"/>
      <c r="K550" s="186"/>
      <c r="L550" s="186"/>
      <c r="M550" s="186"/>
      <c r="N550" s="186"/>
      <c r="O550" s="186"/>
      <c r="P550" s="186"/>
      <c r="Q550" s="186"/>
      <c r="R550" s="186"/>
      <c r="S550" s="186"/>
      <c r="T550" s="186"/>
    </row>
    <row r="551" spans="1:20" ht="12" customHeight="1">
      <c r="A551" s="186"/>
      <c r="B551" s="186"/>
      <c r="C551" s="186"/>
      <c r="K551" s="186"/>
      <c r="L551" s="186"/>
      <c r="M551" s="186"/>
      <c r="N551" s="186"/>
      <c r="O551" s="186"/>
      <c r="P551" s="186"/>
      <c r="Q551" s="186"/>
      <c r="R551" s="186"/>
      <c r="S551" s="186"/>
      <c r="T551" s="186"/>
    </row>
    <row r="552" spans="1:20" ht="12" customHeight="1">
      <c r="A552" s="186"/>
      <c r="B552" s="186"/>
      <c r="C552" s="186"/>
      <c r="K552" s="186"/>
      <c r="L552" s="186"/>
      <c r="M552" s="186"/>
      <c r="N552" s="186"/>
      <c r="O552" s="186"/>
      <c r="P552" s="186"/>
      <c r="Q552" s="186"/>
      <c r="R552" s="186"/>
      <c r="S552" s="186"/>
      <c r="T552" s="186"/>
    </row>
    <row r="553" spans="1:20" ht="12" customHeight="1">
      <c r="A553" s="186"/>
      <c r="B553" s="186"/>
      <c r="C553" s="186"/>
      <c r="K553" s="186"/>
      <c r="L553" s="186"/>
      <c r="M553" s="186"/>
      <c r="N553" s="186"/>
      <c r="O553" s="186"/>
      <c r="P553" s="186"/>
      <c r="Q553" s="186"/>
      <c r="R553" s="186"/>
      <c r="S553" s="186"/>
      <c r="T553" s="186"/>
    </row>
    <row r="554" spans="1:20" ht="12" customHeight="1">
      <c r="A554" s="186"/>
      <c r="B554" s="186"/>
      <c r="C554" s="186"/>
      <c r="K554" s="186"/>
      <c r="L554" s="186"/>
      <c r="M554" s="186"/>
      <c r="N554" s="186"/>
      <c r="O554" s="186"/>
      <c r="P554" s="186"/>
      <c r="Q554" s="186"/>
      <c r="R554" s="186"/>
      <c r="S554" s="186"/>
      <c r="T554" s="186"/>
    </row>
    <row r="555" spans="1:20" ht="12" customHeight="1">
      <c r="A555" s="186"/>
      <c r="B555" s="186"/>
      <c r="C555" s="186"/>
      <c r="K555" s="186"/>
      <c r="L555" s="186"/>
      <c r="M555" s="186"/>
      <c r="N555" s="186"/>
      <c r="O555" s="186"/>
      <c r="P555" s="186"/>
      <c r="Q555" s="186"/>
      <c r="R555" s="186"/>
      <c r="S555" s="186"/>
      <c r="T555" s="186"/>
    </row>
    <row r="556" spans="1:20" ht="12" customHeight="1">
      <c r="A556" s="186"/>
      <c r="B556" s="186"/>
      <c r="C556" s="186"/>
      <c r="K556" s="186"/>
      <c r="L556" s="186"/>
      <c r="M556" s="186"/>
      <c r="N556" s="186"/>
      <c r="O556" s="186"/>
      <c r="P556" s="186"/>
      <c r="Q556" s="186"/>
      <c r="R556" s="186"/>
      <c r="S556" s="186"/>
      <c r="T556" s="186"/>
    </row>
    <row r="557" spans="1:20" ht="12" customHeight="1">
      <c r="A557" s="186"/>
      <c r="B557" s="186"/>
      <c r="C557" s="186"/>
      <c r="K557" s="186"/>
      <c r="L557" s="186"/>
      <c r="M557" s="186"/>
      <c r="N557" s="186"/>
      <c r="O557" s="186"/>
      <c r="P557" s="186"/>
      <c r="Q557" s="186"/>
      <c r="R557" s="186"/>
      <c r="S557" s="186"/>
      <c r="T557" s="186"/>
    </row>
    <row r="558" spans="1:20" ht="12" customHeight="1">
      <c r="A558" s="186"/>
      <c r="B558" s="186"/>
      <c r="C558" s="186"/>
      <c r="K558" s="186"/>
      <c r="L558" s="186"/>
      <c r="M558" s="186"/>
      <c r="N558" s="186"/>
      <c r="O558" s="186"/>
      <c r="P558" s="186"/>
      <c r="Q558" s="186"/>
      <c r="R558" s="186"/>
      <c r="S558" s="186"/>
      <c r="T558" s="186"/>
    </row>
    <row r="559" spans="1:20" ht="12" customHeight="1">
      <c r="A559" s="186"/>
      <c r="B559" s="186"/>
      <c r="C559" s="186"/>
      <c r="K559" s="186"/>
      <c r="L559" s="186"/>
      <c r="M559" s="186"/>
      <c r="N559" s="186"/>
      <c r="O559" s="186"/>
      <c r="P559" s="186"/>
      <c r="Q559" s="186"/>
      <c r="R559" s="186"/>
      <c r="S559" s="186"/>
      <c r="T559" s="186"/>
    </row>
    <row r="560" spans="1:20" ht="12" customHeight="1">
      <c r="A560" s="186"/>
      <c r="B560" s="186"/>
      <c r="C560" s="186"/>
      <c r="K560" s="186"/>
      <c r="L560" s="186"/>
      <c r="M560" s="186"/>
      <c r="N560" s="186"/>
      <c r="O560" s="186"/>
      <c r="P560" s="186"/>
      <c r="Q560" s="186"/>
      <c r="R560" s="186"/>
      <c r="S560" s="186"/>
      <c r="T560" s="186"/>
    </row>
    <row r="561" spans="1:20" ht="12" customHeight="1">
      <c r="A561" s="186"/>
      <c r="B561" s="186"/>
      <c r="C561" s="186"/>
      <c r="K561" s="186"/>
      <c r="L561" s="186"/>
      <c r="M561" s="186"/>
      <c r="N561" s="186"/>
      <c r="O561" s="186"/>
      <c r="P561" s="186"/>
      <c r="Q561" s="186"/>
      <c r="R561" s="186"/>
      <c r="S561" s="186"/>
      <c r="T561" s="186"/>
    </row>
    <row r="562" spans="1:20" ht="12" customHeight="1">
      <c r="A562" s="186"/>
      <c r="B562" s="186"/>
      <c r="C562" s="186"/>
      <c r="K562" s="186"/>
      <c r="L562" s="186"/>
      <c r="M562" s="186"/>
      <c r="N562" s="186"/>
      <c r="O562" s="186"/>
      <c r="P562" s="186"/>
      <c r="Q562" s="186"/>
      <c r="R562" s="186"/>
      <c r="S562" s="186"/>
      <c r="T562" s="186"/>
    </row>
    <row r="563" spans="1:20" ht="12" customHeight="1">
      <c r="A563" s="186"/>
      <c r="B563" s="186"/>
      <c r="C563" s="186"/>
      <c r="K563" s="186"/>
      <c r="L563" s="186"/>
      <c r="M563" s="186"/>
      <c r="N563" s="186"/>
      <c r="O563" s="186"/>
      <c r="P563" s="186"/>
      <c r="Q563" s="186"/>
      <c r="R563" s="186"/>
      <c r="S563" s="186"/>
      <c r="T563" s="186"/>
    </row>
    <row r="564" spans="1:20" ht="12" customHeight="1">
      <c r="A564" s="186"/>
      <c r="B564" s="186"/>
      <c r="C564" s="186"/>
      <c r="K564" s="186"/>
      <c r="L564" s="186"/>
      <c r="M564" s="186"/>
      <c r="N564" s="186"/>
      <c r="O564" s="186"/>
      <c r="P564" s="186"/>
      <c r="Q564" s="186"/>
      <c r="R564" s="186"/>
      <c r="S564" s="186"/>
      <c r="T564" s="186"/>
    </row>
    <row r="565" spans="1:20" ht="12" customHeight="1">
      <c r="A565" s="186"/>
      <c r="B565" s="186"/>
      <c r="C565" s="186"/>
      <c r="K565" s="186"/>
      <c r="L565" s="186"/>
      <c r="M565" s="186"/>
      <c r="N565" s="186"/>
      <c r="O565" s="186"/>
      <c r="P565" s="186"/>
      <c r="Q565" s="186"/>
      <c r="R565" s="186"/>
      <c r="S565" s="186"/>
      <c r="T565" s="186"/>
    </row>
    <row r="566" spans="1:20" ht="12" customHeight="1">
      <c r="A566" s="186"/>
      <c r="B566" s="186"/>
      <c r="C566" s="186"/>
      <c r="K566" s="186"/>
      <c r="L566" s="186"/>
      <c r="M566" s="186"/>
      <c r="N566" s="186"/>
      <c r="O566" s="186"/>
      <c r="P566" s="186"/>
      <c r="Q566" s="186"/>
      <c r="R566" s="186"/>
      <c r="S566" s="186"/>
      <c r="T566" s="186"/>
    </row>
    <row r="567" spans="1:20" ht="12" customHeight="1">
      <c r="A567" s="186"/>
      <c r="B567" s="186"/>
      <c r="C567" s="186"/>
      <c r="K567" s="186"/>
      <c r="L567" s="186"/>
      <c r="M567" s="186"/>
      <c r="N567" s="186"/>
      <c r="O567" s="186"/>
      <c r="P567" s="186"/>
      <c r="Q567" s="186"/>
      <c r="R567" s="186"/>
      <c r="S567" s="186"/>
      <c r="T567" s="186"/>
    </row>
    <row r="568" spans="1:20" ht="12" customHeight="1">
      <c r="A568" s="186"/>
      <c r="B568" s="186"/>
      <c r="C568" s="186"/>
      <c r="K568" s="186"/>
      <c r="L568" s="186"/>
      <c r="M568" s="186"/>
      <c r="N568" s="186"/>
      <c r="O568" s="186"/>
      <c r="P568" s="186"/>
      <c r="Q568" s="186"/>
      <c r="R568" s="186"/>
      <c r="S568" s="186"/>
      <c r="T568" s="186"/>
    </row>
    <row r="569" spans="1:20" ht="12" customHeight="1">
      <c r="A569" s="186"/>
      <c r="B569" s="186"/>
      <c r="C569" s="186"/>
      <c r="K569" s="186"/>
      <c r="L569" s="186"/>
      <c r="M569" s="186"/>
      <c r="N569" s="186"/>
      <c r="O569" s="186"/>
      <c r="P569" s="186"/>
      <c r="Q569" s="186"/>
      <c r="R569" s="186"/>
      <c r="S569" s="186"/>
      <c r="T569" s="186"/>
    </row>
    <row r="570" spans="1:20" ht="12" customHeight="1">
      <c r="A570" s="186"/>
      <c r="B570" s="186"/>
      <c r="C570" s="186"/>
      <c r="K570" s="186"/>
      <c r="L570" s="186"/>
      <c r="M570" s="186"/>
      <c r="N570" s="186"/>
      <c r="O570" s="186"/>
      <c r="P570" s="186"/>
      <c r="Q570" s="186"/>
      <c r="R570" s="186"/>
      <c r="S570" s="186"/>
      <c r="T570" s="186"/>
    </row>
    <row r="571" spans="1:20" ht="12" customHeight="1">
      <c r="A571" s="186"/>
      <c r="B571" s="186"/>
      <c r="C571" s="186"/>
      <c r="K571" s="186"/>
      <c r="L571" s="186"/>
      <c r="M571" s="186"/>
      <c r="N571" s="186"/>
      <c r="O571" s="186"/>
      <c r="P571" s="186"/>
      <c r="Q571" s="186"/>
      <c r="R571" s="186"/>
      <c r="S571" s="186"/>
      <c r="T571" s="186"/>
    </row>
    <row r="572" spans="1:20" ht="12" customHeight="1">
      <c r="A572" s="186"/>
      <c r="B572" s="186"/>
      <c r="C572" s="186"/>
      <c r="K572" s="186"/>
      <c r="L572" s="186"/>
      <c r="M572" s="186"/>
      <c r="N572" s="186"/>
      <c r="O572" s="186"/>
      <c r="P572" s="186"/>
      <c r="Q572" s="186"/>
      <c r="R572" s="186"/>
      <c r="S572" s="186"/>
      <c r="T572" s="186"/>
    </row>
    <row r="573" spans="1:20" ht="12" customHeight="1">
      <c r="A573" s="186"/>
      <c r="B573" s="186"/>
      <c r="C573" s="186"/>
      <c r="K573" s="186"/>
      <c r="L573" s="186"/>
      <c r="M573" s="186"/>
      <c r="N573" s="186"/>
      <c r="O573" s="186"/>
      <c r="P573" s="186"/>
      <c r="Q573" s="186"/>
      <c r="R573" s="186"/>
      <c r="S573" s="186"/>
      <c r="T573" s="186"/>
    </row>
    <row r="574" spans="1:20" ht="12" customHeight="1">
      <c r="A574" s="186"/>
      <c r="B574" s="186"/>
      <c r="C574" s="186"/>
      <c r="K574" s="186"/>
      <c r="L574" s="186"/>
      <c r="M574" s="186"/>
      <c r="N574" s="186"/>
      <c r="O574" s="186"/>
      <c r="P574" s="186"/>
      <c r="Q574" s="186"/>
      <c r="R574" s="186"/>
      <c r="S574" s="186"/>
      <c r="T574" s="186"/>
    </row>
    <row r="575" spans="1:20" ht="12" customHeight="1">
      <c r="A575" s="186"/>
      <c r="B575" s="186"/>
      <c r="C575" s="186"/>
      <c r="K575" s="186"/>
      <c r="L575" s="186"/>
      <c r="M575" s="186"/>
      <c r="N575" s="186"/>
      <c r="O575" s="186"/>
      <c r="P575" s="186"/>
      <c r="Q575" s="186"/>
      <c r="R575" s="186"/>
      <c r="S575" s="186"/>
      <c r="T575" s="186"/>
    </row>
    <row r="576" spans="1:20" ht="12" customHeight="1">
      <c r="A576" s="186"/>
      <c r="B576" s="186"/>
      <c r="C576" s="186"/>
      <c r="K576" s="186"/>
      <c r="L576" s="186"/>
      <c r="M576" s="186"/>
      <c r="N576" s="186"/>
      <c r="O576" s="186"/>
      <c r="P576" s="186"/>
      <c r="Q576" s="186"/>
      <c r="R576" s="186"/>
      <c r="S576" s="186"/>
      <c r="T576" s="186"/>
    </row>
    <row r="577" spans="1:20" ht="12" customHeight="1">
      <c r="A577" s="186"/>
      <c r="B577" s="186"/>
      <c r="C577" s="186"/>
      <c r="K577" s="186"/>
      <c r="L577" s="186"/>
      <c r="M577" s="186"/>
      <c r="N577" s="186"/>
      <c r="O577" s="186"/>
      <c r="P577" s="186"/>
      <c r="Q577" s="186"/>
      <c r="R577" s="186"/>
      <c r="S577" s="186"/>
      <c r="T577" s="186"/>
    </row>
    <row r="578" spans="1:20" ht="12" customHeight="1">
      <c r="A578" s="186"/>
      <c r="B578" s="186"/>
      <c r="C578" s="186"/>
      <c r="K578" s="186"/>
      <c r="L578" s="186"/>
      <c r="M578" s="186"/>
      <c r="N578" s="186"/>
      <c r="O578" s="186"/>
      <c r="P578" s="186"/>
      <c r="Q578" s="186"/>
      <c r="R578" s="186"/>
      <c r="S578" s="186"/>
      <c r="T578" s="186"/>
    </row>
    <row r="579" spans="1:20" ht="12" customHeight="1">
      <c r="A579" s="186"/>
      <c r="B579" s="186"/>
      <c r="C579" s="186"/>
      <c r="K579" s="186"/>
      <c r="L579" s="186"/>
      <c r="M579" s="186"/>
      <c r="N579" s="186"/>
      <c r="O579" s="186"/>
      <c r="P579" s="186"/>
      <c r="Q579" s="186"/>
      <c r="R579" s="186"/>
      <c r="S579" s="186"/>
      <c r="T579" s="186"/>
    </row>
    <row r="580" spans="1:20" ht="12" customHeight="1">
      <c r="A580" s="186"/>
      <c r="B580" s="186"/>
      <c r="C580" s="186"/>
      <c r="K580" s="186"/>
      <c r="L580" s="186"/>
      <c r="M580" s="186"/>
      <c r="N580" s="186"/>
      <c r="O580" s="186"/>
      <c r="P580" s="186"/>
      <c r="Q580" s="186"/>
      <c r="R580" s="186"/>
      <c r="S580" s="186"/>
      <c r="T580" s="186"/>
    </row>
    <row r="581" spans="1:20" ht="12" customHeight="1">
      <c r="A581" s="186"/>
      <c r="B581" s="186"/>
      <c r="C581" s="186"/>
      <c r="K581" s="186"/>
      <c r="L581" s="186"/>
      <c r="M581" s="186"/>
      <c r="N581" s="186"/>
      <c r="O581" s="186"/>
      <c r="P581" s="186"/>
      <c r="Q581" s="186"/>
      <c r="R581" s="186"/>
      <c r="S581" s="186"/>
      <c r="T581" s="186"/>
    </row>
    <row r="582" spans="1:20" ht="12" customHeight="1">
      <c r="A582" s="186"/>
      <c r="B582" s="186"/>
      <c r="C582" s="186"/>
      <c r="K582" s="186"/>
      <c r="L582" s="186"/>
      <c r="M582" s="186"/>
      <c r="N582" s="186"/>
      <c r="O582" s="186"/>
      <c r="P582" s="186"/>
      <c r="Q582" s="186"/>
      <c r="R582" s="186"/>
      <c r="S582" s="186"/>
      <c r="T582" s="186"/>
    </row>
    <row r="583" spans="1:20" ht="12" customHeight="1">
      <c r="A583" s="186"/>
      <c r="B583" s="186"/>
      <c r="C583" s="186"/>
      <c r="K583" s="186"/>
      <c r="L583" s="186"/>
      <c r="M583" s="186"/>
      <c r="N583" s="186"/>
      <c r="O583" s="186"/>
      <c r="P583" s="186"/>
      <c r="Q583" s="186"/>
      <c r="R583" s="186"/>
      <c r="S583" s="186"/>
      <c r="T583" s="186"/>
    </row>
    <row r="584" spans="1:20" ht="12" customHeight="1">
      <c r="A584" s="186"/>
      <c r="B584" s="186"/>
      <c r="C584" s="186"/>
      <c r="K584" s="186"/>
      <c r="L584" s="186"/>
      <c r="M584" s="186"/>
      <c r="N584" s="186"/>
      <c r="O584" s="186"/>
      <c r="P584" s="186"/>
      <c r="Q584" s="186"/>
      <c r="R584" s="186"/>
      <c r="S584" s="186"/>
      <c r="T584" s="186"/>
    </row>
    <row r="585" spans="1:20" ht="12" customHeight="1">
      <c r="A585" s="186"/>
      <c r="B585" s="186"/>
      <c r="C585" s="186"/>
      <c r="K585" s="186"/>
      <c r="L585" s="186"/>
      <c r="M585" s="186"/>
      <c r="N585" s="186"/>
      <c r="O585" s="186"/>
      <c r="P585" s="186"/>
      <c r="Q585" s="186"/>
      <c r="R585" s="186"/>
      <c r="S585" s="186"/>
      <c r="T585" s="186"/>
    </row>
    <row r="586" spans="1:20" ht="12" customHeight="1">
      <c r="A586" s="186"/>
      <c r="B586" s="186"/>
      <c r="C586" s="186"/>
      <c r="K586" s="186"/>
      <c r="L586" s="186"/>
      <c r="M586" s="186"/>
      <c r="N586" s="186"/>
      <c r="O586" s="186"/>
      <c r="P586" s="186"/>
      <c r="Q586" s="186"/>
      <c r="R586" s="186"/>
      <c r="S586" s="186"/>
      <c r="T586" s="186"/>
    </row>
    <row r="587" spans="1:20" ht="12" customHeight="1">
      <c r="A587" s="186"/>
      <c r="B587" s="186"/>
      <c r="C587" s="186"/>
      <c r="K587" s="186"/>
      <c r="L587" s="186"/>
      <c r="M587" s="186"/>
      <c r="N587" s="186"/>
      <c r="O587" s="186"/>
      <c r="P587" s="186"/>
      <c r="Q587" s="186"/>
      <c r="R587" s="186"/>
      <c r="S587" s="186"/>
      <c r="T587" s="186"/>
    </row>
    <row r="588" spans="1:20" ht="12" customHeight="1">
      <c r="A588" s="186"/>
      <c r="B588" s="186"/>
      <c r="C588" s="186"/>
      <c r="K588" s="186"/>
      <c r="L588" s="186"/>
      <c r="M588" s="186"/>
      <c r="N588" s="186"/>
      <c r="O588" s="186"/>
      <c r="P588" s="186"/>
      <c r="Q588" s="186"/>
      <c r="R588" s="186"/>
      <c r="S588" s="186"/>
      <c r="T588" s="186"/>
    </row>
    <row r="589" spans="1:20" ht="12" customHeight="1">
      <c r="A589" s="186"/>
      <c r="B589" s="186"/>
      <c r="C589" s="186"/>
      <c r="K589" s="186"/>
      <c r="L589" s="186"/>
      <c r="M589" s="186"/>
      <c r="N589" s="186"/>
      <c r="O589" s="186"/>
      <c r="P589" s="186"/>
      <c r="Q589" s="186"/>
      <c r="R589" s="186"/>
      <c r="S589" s="186"/>
      <c r="T589" s="186"/>
    </row>
    <row r="590" spans="1:20" ht="12" customHeight="1">
      <c r="A590" s="186"/>
      <c r="B590" s="186"/>
      <c r="C590" s="186"/>
      <c r="K590" s="186"/>
      <c r="L590" s="186"/>
      <c r="M590" s="186"/>
      <c r="N590" s="186"/>
      <c r="O590" s="186"/>
      <c r="P590" s="186"/>
      <c r="Q590" s="186"/>
      <c r="R590" s="186"/>
      <c r="S590" s="186"/>
      <c r="T590" s="186"/>
    </row>
    <row r="591" spans="1:20" ht="12" customHeight="1">
      <c r="A591" s="186"/>
      <c r="B591" s="186"/>
      <c r="C591" s="186"/>
      <c r="K591" s="186"/>
      <c r="L591" s="186"/>
      <c r="M591" s="186"/>
      <c r="N591" s="186"/>
      <c r="O591" s="186"/>
      <c r="P591" s="186"/>
      <c r="Q591" s="186"/>
      <c r="R591" s="186"/>
      <c r="S591" s="186"/>
      <c r="T591" s="186"/>
    </row>
    <row r="592" spans="1:20" ht="12" customHeight="1">
      <c r="A592" s="186"/>
      <c r="B592" s="186"/>
      <c r="C592" s="186"/>
      <c r="K592" s="186"/>
      <c r="L592" s="186"/>
      <c r="M592" s="186"/>
      <c r="N592" s="186"/>
      <c r="O592" s="186"/>
      <c r="P592" s="186"/>
      <c r="Q592" s="186"/>
      <c r="R592" s="186"/>
      <c r="S592" s="186"/>
      <c r="T592" s="186"/>
    </row>
    <row r="593" spans="1:20" ht="12" customHeight="1">
      <c r="A593" s="186"/>
      <c r="B593" s="186"/>
      <c r="C593" s="186"/>
      <c r="K593" s="186"/>
      <c r="L593" s="186"/>
      <c r="M593" s="186"/>
      <c r="N593" s="186"/>
      <c r="O593" s="186"/>
      <c r="P593" s="186"/>
      <c r="Q593" s="186"/>
      <c r="R593" s="186"/>
      <c r="S593" s="186"/>
      <c r="T593" s="186"/>
    </row>
    <row r="594" spans="1:20" ht="12" customHeight="1">
      <c r="A594" s="186"/>
      <c r="B594" s="186"/>
      <c r="C594" s="186"/>
      <c r="K594" s="186"/>
      <c r="L594" s="186"/>
      <c r="M594" s="186"/>
      <c r="N594" s="186"/>
      <c r="O594" s="186"/>
      <c r="P594" s="186"/>
      <c r="Q594" s="186"/>
      <c r="R594" s="186"/>
      <c r="S594" s="186"/>
      <c r="T594" s="186"/>
    </row>
    <row r="595" spans="1:20" ht="12" customHeight="1">
      <c r="A595" s="186"/>
      <c r="B595" s="186"/>
      <c r="C595" s="186"/>
      <c r="K595" s="186"/>
      <c r="L595" s="186"/>
      <c r="M595" s="186"/>
      <c r="N595" s="186"/>
      <c r="O595" s="186"/>
      <c r="P595" s="186"/>
      <c r="Q595" s="186"/>
      <c r="R595" s="186"/>
      <c r="S595" s="186"/>
      <c r="T595" s="186"/>
    </row>
    <row r="596" spans="1:20" ht="12" customHeight="1">
      <c r="A596" s="186"/>
      <c r="B596" s="186"/>
      <c r="C596" s="186"/>
      <c r="K596" s="186"/>
      <c r="L596" s="186"/>
      <c r="M596" s="186"/>
      <c r="N596" s="186"/>
      <c r="O596" s="186"/>
      <c r="P596" s="186"/>
      <c r="Q596" s="186"/>
      <c r="R596" s="186"/>
      <c r="S596" s="186"/>
      <c r="T596" s="186"/>
    </row>
    <row r="597" spans="1:20" ht="12" customHeight="1">
      <c r="A597" s="186"/>
      <c r="B597" s="186"/>
      <c r="C597" s="186"/>
      <c r="K597" s="186"/>
      <c r="L597" s="186"/>
      <c r="M597" s="186"/>
      <c r="N597" s="186"/>
      <c r="O597" s="186"/>
      <c r="P597" s="186"/>
      <c r="Q597" s="186"/>
      <c r="R597" s="186"/>
      <c r="S597" s="186"/>
      <c r="T597" s="186"/>
    </row>
    <row r="598" spans="1:20" ht="12" customHeight="1">
      <c r="A598" s="186"/>
      <c r="B598" s="186"/>
      <c r="C598" s="186"/>
      <c r="K598" s="186"/>
      <c r="L598" s="186"/>
      <c r="M598" s="186"/>
      <c r="N598" s="186"/>
      <c r="O598" s="186"/>
      <c r="P598" s="186"/>
      <c r="Q598" s="186"/>
      <c r="R598" s="186"/>
      <c r="S598" s="186"/>
      <c r="T598" s="186"/>
    </row>
    <row r="599" spans="1:20" ht="12" customHeight="1">
      <c r="A599" s="186"/>
      <c r="B599" s="186"/>
      <c r="C599" s="186"/>
      <c r="K599" s="186"/>
      <c r="L599" s="186"/>
      <c r="M599" s="186"/>
      <c r="N599" s="186"/>
      <c r="O599" s="186"/>
      <c r="P599" s="186"/>
      <c r="Q599" s="186"/>
      <c r="R599" s="186"/>
      <c r="S599" s="186"/>
      <c r="T599" s="186"/>
    </row>
    <row r="600" spans="1:20" ht="12" customHeight="1">
      <c r="A600" s="186"/>
      <c r="B600" s="186"/>
      <c r="C600" s="186"/>
      <c r="K600" s="186"/>
      <c r="L600" s="186"/>
      <c r="M600" s="186"/>
      <c r="N600" s="186"/>
      <c r="O600" s="186"/>
      <c r="P600" s="186"/>
      <c r="Q600" s="186"/>
      <c r="R600" s="186"/>
      <c r="S600" s="186"/>
      <c r="T600" s="186"/>
    </row>
    <row r="601" spans="1:20" ht="12" customHeight="1">
      <c r="A601" s="186"/>
      <c r="B601" s="186"/>
      <c r="C601" s="186"/>
      <c r="K601" s="186"/>
      <c r="L601" s="186"/>
      <c r="M601" s="186"/>
      <c r="N601" s="186"/>
      <c r="O601" s="186"/>
      <c r="P601" s="186"/>
      <c r="Q601" s="186"/>
      <c r="R601" s="186"/>
      <c r="S601" s="186"/>
      <c r="T601" s="186"/>
    </row>
    <row r="602" spans="1:20" ht="12" customHeight="1">
      <c r="A602" s="186"/>
      <c r="B602" s="186"/>
      <c r="C602" s="186"/>
      <c r="K602" s="186"/>
      <c r="L602" s="186"/>
      <c r="M602" s="186"/>
      <c r="N602" s="186"/>
      <c r="O602" s="186"/>
      <c r="P602" s="186"/>
      <c r="Q602" s="186"/>
      <c r="R602" s="186"/>
      <c r="S602" s="186"/>
      <c r="T602" s="186"/>
    </row>
    <row r="603" spans="1:20" ht="12" customHeight="1">
      <c r="A603" s="186"/>
      <c r="B603" s="186"/>
      <c r="C603" s="186"/>
      <c r="K603" s="186"/>
      <c r="L603" s="186"/>
      <c r="M603" s="186"/>
      <c r="N603" s="186"/>
      <c r="O603" s="186"/>
      <c r="P603" s="186"/>
      <c r="Q603" s="186"/>
      <c r="R603" s="186"/>
      <c r="S603" s="186"/>
      <c r="T603" s="186"/>
    </row>
    <row r="604" spans="1:20" ht="12" customHeight="1">
      <c r="A604" s="186"/>
      <c r="B604" s="186"/>
      <c r="C604" s="186"/>
      <c r="K604" s="186"/>
      <c r="L604" s="186"/>
      <c r="M604" s="186"/>
      <c r="N604" s="186"/>
      <c r="O604" s="186"/>
      <c r="P604" s="186"/>
      <c r="Q604" s="186"/>
      <c r="R604" s="186"/>
      <c r="S604" s="186"/>
      <c r="T604" s="186"/>
    </row>
    <row r="605" spans="1:20" ht="12" customHeight="1">
      <c r="A605" s="186"/>
      <c r="B605" s="186"/>
      <c r="C605" s="186"/>
      <c r="K605" s="186"/>
      <c r="L605" s="186"/>
      <c r="M605" s="186"/>
      <c r="N605" s="186"/>
      <c r="O605" s="186"/>
      <c r="P605" s="186"/>
      <c r="Q605" s="186"/>
      <c r="R605" s="186"/>
      <c r="S605" s="186"/>
      <c r="T605" s="186"/>
    </row>
    <row r="606" spans="1:20" ht="12" customHeight="1">
      <c r="A606" s="186"/>
      <c r="B606" s="186"/>
      <c r="C606" s="186"/>
      <c r="K606" s="186"/>
      <c r="L606" s="186"/>
      <c r="M606" s="186"/>
      <c r="N606" s="186"/>
      <c r="O606" s="186"/>
      <c r="P606" s="186"/>
      <c r="Q606" s="186"/>
      <c r="R606" s="186"/>
      <c r="S606" s="186"/>
      <c r="T606" s="186"/>
    </row>
    <row r="607" spans="1:20" ht="12" customHeight="1">
      <c r="A607" s="186"/>
      <c r="B607" s="186"/>
      <c r="C607" s="186"/>
      <c r="K607" s="186"/>
      <c r="L607" s="186"/>
      <c r="M607" s="186"/>
      <c r="N607" s="186"/>
      <c r="O607" s="186"/>
      <c r="P607" s="186"/>
      <c r="Q607" s="186"/>
      <c r="R607" s="186"/>
      <c r="S607" s="186"/>
      <c r="T607" s="186"/>
    </row>
    <row r="608" spans="1:20" ht="12" customHeight="1">
      <c r="A608" s="186"/>
      <c r="B608" s="186"/>
      <c r="C608" s="186"/>
      <c r="K608" s="186"/>
      <c r="L608" s="186"/>
      <c r="M608" s="186"/>
      <c r="N608" s="186"/>
      <c r="O608" s="186"/>
      <c r="P608" s="186"/>
      <c r="Q608" s="186"/>
      <c r="R608" s="186"/>
      <c r="S608" s="186"/>
      <c r="T608" s="186"/>
    </row>
    <row r="609" spans="1:20" ht="12" customHeight="1">
      <c r="A609" s="186"/>
      <c r="B609" s="186"/>
      <c r="C609" s="186"/>
      <c r="K609" s="186"/>
      <c r="L609" s="186"/>
      <c r="M609" s="186"/>
      <c r="N609" s="186"/>
      <c r="O609" s="186"/>
      <c r="P609" s="186"/>
      <c r="Q609" s="186"/>
      <c r="R609" s="186"/>
      <c r="S609" s="186"/>
      <c r="T609" s="186"/>
    </row>
    <row r="610" spans="1:20" ht="12" customHeight="1">
      <c r="A610" s="186"/>
      <c r="B610" s="186"/>
      <c r="C610" s="186"/>
      <c r="K610" s="186"/>
      <c r="L610" s="186"/>
      <c r="M610" s="186"/>
      <c r="N610" s="186"/>
      <c r="O610" s="186"/>
      <c r="P610" s="186"/>
      <c r="Q610" s="186"/>
      <c r="R610" s="186"/>
      <c r="S610" s="186"/>
      <c r="T610" s="186"/>
    </row>
    <row r="611" spans="1:20" ht="12" customHeight="1">
      <c r="A611" s="186"/>
      <c r="B611" s="186"/>
      <c r="C611" s="186"/>
      <c r="K611" s="186"/>
      <c r="L611" s="186"/>
      <c r="M611" s="186"/>
      <c r="N611" s="186"/>
      <c r="O611" s="186"/>
      <c r="P611" s="186"/>
      <c r="Q611" s="186"/>
      <c r="R611" s="186"/>
      <c r="S611" s="186"/>
      <c r="T611" s="186"/>
    </row>
    <row r="612" spans="1:20" ht="12" customHeight="1">
      <c r="A612" s="186"/>
      <c r="B612" s="186"/>
      <c r="C612" s="186"/>
      <c r="K612" s="186"/>
      <c r="L612" s="186"/>
      <c r="M612" s="186"/>
      <c r="N612" s="186"/>
      <c r="O612" s="186"/>
      <c r="P612" s="186"/>
      <c r="Q612" s="186"/>
      <c r="R612" s="186"/>
      <c r="S612" s="186"/>
      <c r="T612" s="186"/>
    </row>
    <row r="613" spans="1:20" ht="12" customHeight="1">
      <c r="A613" s="186"/>
      <c r="B613" s="186"/>
      <c r="C613" s="186"/>
      <c r="K613" s="186"/>
      <c r="L613" s="186"/>
      <c r="M613" s="186"/>
      <c r="N613" s="186"/>
      <c r="O613" s="186"/>
      <c r="P613" s="186"/>
      <c r="Q613" s="186"/>
      <c r="R613" s="186"/>
      <c r="S613" s="186"/>
      <c r="T613" s="186"/>
    </row>
    <row r="614" spans="1:20" ht="12" customHeight="1">
      <c r="A614" s="186"/>
      <c r="B614" s="186"/>
      <c r="C614" s="186"/>
      <c r="K614" s="186"/>
      <c r="L614" s="186"/>
      <c r="M614" s="186"/>
      <c r="N614" s="186"/>
      <c r="O614" s="186"/>
      <c r="P614" s="186"/>
      <c r="Q614" s="186"/>
      <c r="R614" s="186"/>
      <c r="S614" s="186"/>
      <c r="T614" s="186"/>
    </row>
    <row r="615" spans="1:20" ht="12" customHeight="1">
      <c r="A615" s="186"/>
      <c r="B615" s="186"/>
      <c r="C615" s="186"/>
      <c r="K615" s="186"/>
      <c r="L615" s="186"/>
      <c r="M615" s="186"/>
      <c r="N615" s="186"/>
      <c r="O615" s="186"/>
      <c r="P615" s="186"/>
      <c r="Q615" s="186"/>
      <c r="R615" s="186"/>
      <c r="S615" s="186"/>
      <c r="T615" s="186"/>
    </row>
    <row r="616" spans="1:20" ht="12" customHeight="1">
      <c r="A616" s="186"/>
      <c r="B616" s="186"/>
      <c r="C616" s="186"/>
      <c r="K616" s="186"/>
      <c r="L616" s="186"/>
      <c r="M616" s="186"/>
      <c r="N616" s="186"/>
      <c r="O616" s="186"/>
      <c r="P616" s="186"/>
      <c r="Q616" s="186"/>
      <c r="R616" s="186"/>
      <c r="S616" s="186"/>
      <c r="T616" s="186"/>
    </row>
    <row r="617" spans="1:20" ht="12" customHeight="1">
      <c r="A617" s="186"/>
      <c r="B617" s="186"/>
      <c r="C617" s="186"/>
      <c r="K617" s="186"/>
      <c r="L617" s="186"/>
      <c r="M617" s="186"/>
      <c r="N617" s="186"/>
      <c r="O617" s="186"/>
      <c r="P617" s="186"/>
      <c r="Q617" s="186"/>
      <c r="R617" s="186"/>
      <c r="S617" s="186"/>
      <c r="T617" s="186"/>
    </row>
    <row r="618" spans="1:20" ht="12" customHeight="1">
      <c r="A618" s="186"/>
      <c r="B618" s="186"/>
      <c r="C618" s="186"/>
      <c r="K618" s="186"/>
      <c r="L618" s="186"/>
      <c r="M618" s="186"/>
      <c r="N618" s="186"/>
      <c r="O618" s="186"/>
      <c r="P618" s="186"/>
      <c r="Q618" s="186"/>
      <c r="R618" s="186"/>
      <c r="S618" s="186"/>
      <c r="T618" s="186"/>
    </row>
    <row r="619" spans="1:20" ht="12" customHeight="1">
      <c r="A619" s="186"/>
      <c r="B619" s="186"/>
      <c r="C619" s="186"/>
      <c r="K619" s="186"/>
      <c r="L619" s="186"/>
      <c r="M619" s="186"/>
      <c r="N619" s="186"/>
      <c r="O619" s="186"/>
      <c r="P619" s="186"/>
      <c r="Q619" s="186"/>
      <c r="R619" s="186"/>
      <c r="S619" s="186"/>
      <c r="T619" s="186"/>
    </row>
    <row r="620" spans="1:20" ht="12" customHeight="1">
      <c r="A620" s="186"/>
      <c r="B620" s="186"/>
      <c r="C620" s="186"/>
      <c r="K620" s="186"/>
      <c r="L620" s="186"/>
      <c r="M620" s="186"/>
      <c r="N620" s="186"/>
      <c r="O620" s="186"/>
      <c r="P620" s="186"/>
      <c r="Q620" s="186"/>
      <c r="R620" s="186"/>
      <c r="S620" s="186"/>
      <c r="T620" s="186"/>
    </row>
    <row r="621" spans="1:20" ht="12" customHeight="1">
      <c r="A621" s="186"/>
      <c r="B621" s="186"/>
      <c r="C621" s="186"/>
      <c r="K621" s="186"/>
      <c r="L621" s="186"/>
      <c r="M621" s="186"/>
      <c r="N621" s="186"/>
      <c r="O621" s="186"/>
      <c r="P621" s="186"/>
      <c r="Q621" s="186"/>
      <c r="R621" s="186"/>
      <c r="S621" s="186"/>
      <c r="T621" s="186"/>
    </row>
    <row r="622" spans="1:20" ht="12" customHeight="1">
      <c r="A622" s="186"/>
      <c r="B622" s="186"/>
      <c r="C622" s="186"/>
      <c r="K622" s="186"/>
      <c r="L622" s="186"/>
      <c r="M622" s="186"/>
      <c r="N622" s="186"/>
      <c r="O622" s="186"/>
      <c r="P622" s="186"/>
      <c r="Q622" s="186"/>
      <c r="R622" s="186"/>
      <c r="S622" s="186"/>
      <c r="T622" s="186"/>
    </row>
    <row r="623" spans="1:20" ht="12" customHeight="1">
      <c r="A623" s="186"/>
      <c r="B623" s="186"/>
      <c r="C623" s="186"/>
      <c r="K623" s="186"/>
      <c r="L623" s="186"/>
      <c r="M623" s="186"/>
      <c r="N623" s="186"/>
      <c r="O623" s="186"/>
      <c r="P623" s="186"/>
      <c r="Q623" s="186"/>
      <c r="R623" s="186"/>
      <c r="S623" s="186"/>
      <c r="T623" s="186"/>
    </row>
    <row r="624" spans="1:20" ht="12" customHeight="1">
      <c r="A624" s="186"/>
      <c r="B624" s="186"/>
      <c r="C624" s="186"/>
      <c r="K624" s="186"/>
      <c r="L624" s="186"/>
      <c r="M624" s="186"/>
      <c r="N624" s="186"/>
      <c r="O624" s="186"/>
      <c r="P624" s="186"/>
      <c r="Q624" s="186"/>
      <c r="R624" s="186"/>
      <c r="S624" s="186"/>
      <c r="T624" s="186"/>
    </row>
    <row r="625" spans="1:20" ht="12" customHeight="1">
      <c r="A625" s="186"/>
      <c r="B625" s="186"/>
      <c r="C625" s="186"/>
      <c r="K625" s="186"/>
      <c r="L625" s="186"/>
      <c r="M625" s="186"/>
      <c r="N625" s="186"/>
      <c r="O625" s="186"/>
      <c r="P625" s="186"/>
      <c r="Q625" s="186"/>
      <c r="R625" s="186"/>
      <c r="S625" s="186"/>
      <c r="T625" s="186"/>
    </row>
    <row r="626" spans="1:20" ht="12" customHeight="1">
      <c r="A626" s="186"/>
      <c r="B626" s="186"/>
      <c r="C626" s="186"/>
      <c r="K626" s="186"/>
      <c r="L626" s="186"/>
      <c r="M626" s="186"/>
      <c r="N626" s="186"/>
      <c r="O626" s="186"/>
      <c r="P626" s="186"/>
      <c r="Q626" s="186"/>
      <c r="R626" s="186"/>
      <c r="S626" s="186"/>
      <c r="T626" s="186"/>
    </row>
    <row r="627" spans="1:20" ht="12" customHeight="1">
      <c r="A627" s="186"/>
      <c r="B627" s="186"/>
      <c r="C627" s="186"/>
      <c r="K627" s="186"/>
      <c r="L627" s="186"/>
      <c r="M627" s="186"/>
      <c r="N627" s="186"/>
      <c r="O627" s="186"/>
      <c r="P627" s="186"/>
      <c r="Q627" s="186"/>
      <c r="R627" s="186"/>
      <c r="S627" s="186"/>
      <c r="T627" s="186"/>
    </row>
    <row r="628" spans="1:20" ht="12" customHeight="1">
      <c r="A628" s="186"/>
      <c r="B628" s="186"/>
      <c r="C628" s="186"/>
      <c r="K628" s="186"/>
      <c r="L628" s="186"/>
      <c r="M628" s="186"/>
      <c r="N628" s="186"/>
      <c r="O628" s="186"/>
      <c r="P628" s="186"/>
      <c r="Q628" s="186"/>
      <c r="R628" s="186"/>
      <c r="S628" s="186"/>
      <c r="T628" s="186"/>
    </row>
    <row r="629" spans="1:20" ht="12" customHeight="1">
      <c r="A629" s="186"/>
      <c r="B629" s="186"/>
      <c r="C629" s="186"/>
      <c r="K629" s="186"/>
      <c r="L629" s="186"/>
      <c r="M629" s="186"/>
      <c r="N629" s="186"/>
      <c r="O629" s="186"/>
      <c r="P629" s="186"/>
      <c r="Q629" s="186"/>
      <c r="R629" s="186"/>
      <c r="S629" s="186"/>
      <c r="T629" s="186"/>
    </row>
    <row r="630" spans="1:20" ht="12" customHeight="1">
      <c r="A630" s="186"/>
      <c r="B630" s="186"/>
      <c r="C630" s="186"/>
      <c r="K630" s="186"/>
      <c r="L630" s="186"/>
      <c r="M630" s="186"/>
      <c r="N630" s="186"/>
      <c r="O630" s="186"/>
      <c r="P630" s="186"/>
      <c r="Q630" s="186"/>
      <c r="R630" s="186"/>
      <c r="S630" s="186"/>
      <c r="T630" s="186"/>
    </row>
    <row r="631" spans="1:20" ht="12" customHeight="1">
      <c r="A631" s="186"/>
      <c r="B631" s="186"/>
      <c r="C631" s="186"/>
      <c r="K631" s="186"/>
      <c r="L631" s="186"/>
      <c r="M631" s="186"/>
      <c r="N631" s="186"/>
      <c r="O631" s="186"/>
      <c r="P631" s="186"/>
      <c r="Q631" s="186"/>
      <c r="R631" s="186"/>
      <c r="S631" s="186"/>
      <c r="T631" s="186"/>
    </row>
    <row r="632" spans="1:20" ht="12" customHeight="1">
      <c r="A632" s="186"/>
      <c r="B632" s="186"/>
      <c r="C632" s="186"/>
      <c r="K632" s="186"/>
      <c r="L632" s="186"/>
      <c r="M632" s="186"/>
      <c r="N632" s="186"/>
      <c r="O632" s="186"/>
      <c r="P632" s="186"/>
      <c r="Q632" s="186"/>
      <c r="R632" s="186"/>
      <c r="S632" s="186"/>
      <c r="T632" s="186"/>
    </row>
    <row r="633" spans="1:20" ht="12" customHeight="1">
      <c r="A633" s="186"/>
      <c r="B633" s="186"/>
      <c r="C633" s="186"/>
      <c r="K633" s="186"/>
      <c r="L633" s="186"/>
      <c r="M633" s="186"/>
      <c r="N633" s="186"/>
      <c r="O633" s="186"/>
      <c r="P633" s="186"/>
      <c r="Q633" s="186"/>
      <c r="R633" s="186"/>
      <c r="S633" s="186"/>
      <c r="T633" s="186"/>
    </row>
    <row r="634" spans="1:20" ht="12" customHeight="1">
      <c r="A634" s="186"/>
      <c r="B634" s="186"/>
      <c r="C634" s="186"/>
      <c r="K634" s="186"/>
      <c r="L634" s="186"/>
      <c r="M634" s="186"/>
      <c r="N634" s="186"/>
      <c r="O634" s="186"/>
      <c r="P634" s="186"/>
      <c r="Q634" s="186"/>
      <c r="R634" s="186"/>
      <c r="S634" s="186"/>
      <c r="T634" s="186"/>
    </row>
    <row r="635" spans="1:20" ht="12" customHeight="1">
      <c r="A635" s="186"/>
      <c r="B635" s="186"/>
      <c r="C635" s="186"/>
      <c r="K635" s="186"/>
      <c r="L635" s="186"/>
      <c r="M635" s="186"/>
      <c r="N635" s="186"/>
      <c r="O635" s="186"/>
      <c r="P635" s="186"/>
      <c r="Q635" s="186"/>
      <c r="R635" s="186"/>
      <c r="S635" s="186"/>
      <c r="T635" s="186"/>
    </row>
    <row r="636" spans="1:20" ht="12" customHeight="1">
      <c r="A636" s="186"/>
      <c r="B636" s="186"/>
      <c r="C636" s="186"/>
      <c r="K636" s="186"/>
      <c r="L636" s="186"/>
      <c r="M636" s="186"/>
      <c r="N636" s="186"/>
      <c r="O636" s="186"/>
      <c r="P636" s="186"/>
      <c r="Q636" s="186"/>
      <c r="R636" s="186"/>
      <c r="S636" s="186"/>
      <c r="T636" s="186"/>
    </row>
    <row r="637" spans="1:20" ht="12" customHeight="1">
      <c r="A637" s="186"/>
      <c r="B637" s="186"/>
      <c r="C637" s="186"/>
      <c r="K637" s="186"/>
      <c r="L637" s="186"/>
      <c r="M637" s="186"/>
      <c r="N637" s="186"/>
      <c r="O637" s="186"/>
      <c r="P637" s="186"/>
      <c r="Q637" s="186"/>
      <c r="R637" s="186"/>
      <c r="S637" s="186"/>
      <c r="T637" s="186"/>
    </row>
    <row r="638" spans="1:20" ht="12" customHeight="1">
      <c r="A638" s="186"/>
      <c r="B638" s="186"/>
      <c r="C638" s="186"/>
      <c r="K638" s="186"/>
      <c r="L638" s="186"/>
      <c r="M638" s="186"/>
      <c r="N638" s="186"/>
      <c r="O638" s="186"/>
      <c r="P638" s="186"/>
      <c r="Q638" s="186"/>
      <c r="R638" s="186"/>
      <c r="S638" s="186"/>
      <c r="T638" s="186"/>
    </row>
    <row r="639" spans="1:20" ht="12" customHeight="1">
      <c r="A639" s="186"/>
      <c r="B639" s="186"/>
      <c r="C639" s="186"/>
      <c r="K639" s="186"/>
      <c r="L639" s="186"/>
      <c r="M639" s="186"/>
      <c r="N639" s="186"/>
      <c r="O639" s="186"/>
      <c r="P639" s="186"/>
      <c r="Q639" s="186"/>
      <c r="R639" s="186"/>
      <c r="S639" s="186"/>
      <c r="T639" s="186"/>
    </row>
    <row r="640" spans="1:20" ht="12" customHeight="1">
      <c r="A640" s="186"/>
      <c r="B640" s="186"/>
      <c r="C640" s="186"/>
      <c r="K640" s="186"/>
      <c r="L640" s="186"/>
      <c r="M640" s="186"/>
      <c r="N640" s="186"/>
      <c r="O640" s="186"/>
      <c r="P640" s="186"/>
      <c r="Q640" s="186"/>
      <c r="R640" s="186"/>
      <c r="S640" s="186"/>
      <c r="T640" s="186"/>
    </row>
    <row r="641" spans="1:20" ht="12" customHeight="1">
      <c r="A641" s="186"/>
      <c r="B641" s="186"/>
      <c r="C641" s="186"/>
      <c r="K641" s="186"/>
      <c r="L641" s="186"/>
      <c r="M641" s="186"/>
      <c r="N641" s="186"/>
      <c r="O641" s="186"/>
      <c r="P641" s="186"/>
      <c r="Q641" s="186"/>
      <c r="R641" s="186"/>
      <c r="S641" s="186"/>
      <c r="T641" s="186"/>
    </row>
    <row r="642" spans="1:20" ht="12" customHeight="1">
      <c r="A642" s="186"/>
      <c r="B642" s="186"/>
      <c r="C642" s="186"/>
      <c r="K642" s="186"/>
      <c r="L642" s="186"/>
      <c r="M642" s="186"/>
      <c r="N642" s="186"/>
      <c r="O642" s="186"/>
      <c r="P642" s="186"/>
      <c r="Q642" s="186"/>
      <c r="R642" s="186"/>
      <c r="S642" s="186"/>
      <c r="T642" s="186"/>
    </row>
    <row r="643" spans="1:20" ht="12" customHeight="1">
      <c r="A643" s="186"/>
      <c r="B643" s="186"/>
      <c r="C643" s="186"/>
      <c r="K643" s="186"/>
      <c r="L643" s="186"/>
      <c r="M643" s="186"/>
      <c r="N643" s="186"/>
      <c r="O643" s="186"/>
      <c r="P643" s="186"/>
      <c r="Q643" s="186"/>
      <c r="R643" s="186"/>
      <c r="S643" s="186"/>
      <c r="T643" s="186"/>
    </row>
    <row r="644" spans="1:20" ht="12" customHeight="1">
      <c r="A644" s="186"/>
      <c r="B644" s="186"/>
      <c r="C644" s="186"/>
      <c r="K644" s="186"/>
      <c r="L644" s="186"/>
      <c r="M644" s="186"/>
      <c r="N644" s="186"/>
      <c r="O644" s="186"/>
      <c r="P644" s="186"/>
      <c r="Q644" s="186"/>
      <c r="R644" s="186"/>
      <c r="S644" s="186"/>
      <c r="T644" s="186"/>
    </row>
    <row r="645" spans="1:20" ht="12" customHeight="1">
      <c r="A645" s="186"/>
      <c r="B645" s="186"/>
      <c r="C645" s="186"/>
      <c r="K645" s="186"/>
      <c r="L645" s="186"/>
      <c r="M645" s="186"/>
      <c r="N645" s="186"/>
      <c r="O645" s="186"/>
      <c r="P645" s="186"/>
      <c r="Q645" s="186"/>
      <c r="R645" s="186"/>
      <c r="S645" s="186"/>
      <c r="T645" s="186"/>
    </row>
    <row r="646" spans="1:20" ht="12" customHeight="1">
      <c r="A646" s="186"/>
      <c r="B646" s="186"/>
      <c r="C646" s="186"/>
      <c r="K646" s="186"/>
      <c r="L646" s="186"/>
      <c r="M646" s="186"/>
      <c r="N646" s="186"/>
      <c r="O646" s="186"/>
      <c r="P646" s="186"/>
      <c r="Q646" s="186"/>
      <c r="R646" s="186"/>
      <c r="S646" s="186"/>
      <c r="T646" s="186"/>
    </row>
    <row r="647" spans="1:20" ht="12" customHeight="1">
      <c r="A647" s="186"/>
      <c r="B647" s="186"/>
      <c r="C647" s="186"/>
      <c r="K647" s="186"/>
      <c r="L647" s="186"/>
      <c r="M647" s="186"/>
      <c r="N647" s="186"/>
      <c r="O647" s="186"/>
      <c r="P647" s="186"/>
      <c r="Q647" s="186"/>
      <c r="R647" s="186"/>
      <c r="S647" s="186"/>
      <c r="T647" s="186"/>
    </row>
    <row r="648" spans="1:20" ht="12" customHeight="1">
      <c r="A648" s="186"/>
      <c r="B648" s="186"/>
      <c r="C648" s="186"/>
      <c r="K648" s="186"/>
      <c r="L648" s="186"/>
      <c r="M648" s="186"/>
      <c r="N648" s="186"/>
      <c r="O648" s="186"/>
      <c r="P648" s="186"/>
      <c r="Q648" s="186"/>
      <c r="R648" s="186"/>
      <c r="S648" s="186"/>
      <c r="T648" s="186"/>
    </row>
    <row r="649" spans="1:20" ht="12" customHeight="1">
      <c r="A649" s="186"/>
      <c r="B649" s="186"/>
      <c r="C649" s="186"/>
      <c r="K649" s="186"/>
      <c r="L649" s="186"/>
      <c r="M649" s="186"/>
      <c r="N649" s="186"/>
      <c r="O649" s="186"/>
      <c r="P649" s="186"/>
      <c r="Q649" s="186"/>
      <c r="R649" s="186"/>
      <c r="S649" s="186"/>
      <c r="T649" s="186"/>
    </row>
    <row r="650" spans="1:20" ht="12" customHeight="1">
      <c r="A650" s="186"/>
      <c r="B650" s="186"/>
      <c r="C650" s="186"/>
      <c r="K650" s="186"/>
      <c r="L650" s="186"/>
      <c r="M650" s="186"/>
      <c r="N650" s="186"/>
      <c r="O650" s="186"/>
      <c r="P650" s="186"/>
      <c r="Q650" s="186"/>
      <c r="R650" s="186"/>
      <c r="S650" s="186"/>
      <c r="T650" s="186"/>
    </row>
    <row r="651" spans="1:20" ht="12" customHeight="1">
      <c r="A651" s="186"/>
      <c r="B651" s="186"/>
      <c r="C651" s="186"/>
      <c r="K651" s="186"/>
      <c r="L651" s="186"/>
      <c r="M651" s="186"/>
      <c r="N651" s="186"/>
      <c r="O651" s="186"/>
      <c r="P651" s="186"/>
      <c r="Q651" s="186"/>
      <c r="R651" s="186"/>
      <c r="S651" s="186"/>
      <c r="T651" s="186"/>
    </row>
    <row r="652" spans="1:20" ht="12" customHeight="1">
      <c r="A652" s="186"/>
      <c r="B652" s="186"/>
      <c r="C652" s="186"/>
      <c r="K652" s="186"/>
      <c r="L652" s="186"/>
      <c r="M652" s="186"/>
      <c r="N652" s="186"/>
      <c r="O652" s="186"/>
      <c r="P652" s="186"/>
      <c r="Q652" s="186"/>
      <c r="R652" s="186"/>
      <c r="S652" s="186"/>
      <c r="T652" s="186"/>
    </row>
    <row r="653" spans="1:20" ht="12" customHeight="1">
      <c r="A653" s="186"/>
      <c r="B653" s="186"/>
      <c r="C653" s="186"/>
      <c r="K653" s="186"/>
      <c r="L653" s="186"/>
      <c r="M653" s="186"/>
      <c r="N653" s="186"/>
      <c r="O653" s="186"/>
      <c r="P653" s="186"/>
      <c r="Q653" s="186"/>
      <c r="R653" s="186"/>
      <c r="S653" s="186"/>
      <c r="T653" s="186"/>
    </row>
    <row r="654" spans="1:20" ht="12" customHeight="1">
      <c r="A654" s="186"/>
      <c r="B654" s="186"/>
      <c r="C654" s="186"/>
      <c r="K654" s="186"/>
      <c r="L654" s="186"/>
      <c r="M654" s="186"/>
      <c r="N654" s="186"/>
      <c r="O654" s="186"/>
      <c r="P654" s="186"/>
      <c r="Q654" s="186"/>
      <c r="R654" s="186"/>
      <c r="S654" s="186"/>
      <c r="T654" s="186"/>
    </row>
    <row r="655" spans="1:20" ht="12" customHeight="1">
      <c r="A655" s="186"/>
      <c r="B655" s="186"/>
      <c r="C655" s="186"/>
      <c r="K655" s="186"/>
      <c r="L655" s="186"/>
      <c r="M655" s="186"/>
      <c r="N655" s="186"/>
      <c r="O655" s="186"/>
      <c r="P655" s="186"/>
      <c r="Q655" s="186"/>
      <c r="R655" s="186"/>
      <c r="S655" s="186"/>
      <c r="T655" s="186"/>
    </row>
    <row r="656" spans="1:20" ht="12" customHeight="1">
      <c r="A656" s="186"/>
      <c r="B656" s="186"/>
      <c r="C656" s="186"/>
      <c r="K656" s="186"/>
      <c r="L656" s="186"/>
      <c r="M656" s="186"/>
      <c r="N656" s="186"/>
      <c r="O656" s="186"/>
      <c r="P656" s="186"/>
      <c r="Q656" s="186"/>
      <c r="R656" s="186"/>
      <c r="S656" s="186"/>
      <c r="T656" s="186"/>
    </row>
    <row r="657" spans="1:20" ht="12" customHeight="1">
      <c r="A657" s="186"/>
      <c r="B657" s="186"/>
      <c r="C657" s="186"/>
      <c r="K657" s="186"/>
      <c r="L657" s="186"/>
      <c r="M657" s="186"/>
      <c r="N657" s="186"/>
      <c r="O657" s="186"/>
      <c r="P657" s="186"/>
      <c r="Q657" s="186"/>
      <c r="R657" s="186"/>
      <c r="S657" s="186"/>
      <c r="T657" s="186"/>
    </row>
    <row r="658" spans="1:20" ht="12" customHeight="1">
      <c r="A658" s="186"/>
      <c r="B658" s="186"/>
      <c r="C658" s="186"/>
      <c r="K658" s="186"/>
      <c r="L658" s="186"/>
      <c r="M658" s="186"/>
      <c r="N658" s="186"/>
      <c r="O658" s="186"/>
      <c r="P658" s="186"/>
      <c r="Q658" s="186"/>
      <c r="R658" s="186"/>
      <c r="S658" s="186"/>
      <c r="T658" s="186"/>
    </row>
    <row r="659" spans="1:20" ht="12" customHeight="1">
      <c r="A659" s="186"/>
      <c r="B659" s="186"/>
      <c r="C659" s="186"/>
      <c r="K659" s="186"/>
      <c r="L659" s="186"/>
      <c r="M659" s="186"/>
      <c r="N659" s="186"/>
      <c r="O659" s="186"/>
      <c r="P659" s="186"/>
      <c r="Q659" s="186"/>
      <c r="R659" s="186"/>
      <c r="S659" s="186"/>
      <c r="T659" s="186"/>
    </row>
    <row r="660" spans="1:20" ht="12" customHeight="1">
      <c r="A660" s="186"/>
      <c r="B660" s="186"/>
      <c r="C660" s="186"/>
      <c r="K660" s="186"/>
      <c r="L660" s="186"/>
      <c r="M660" s="186"/>
      <c r="N660" s="186"/>
      <c r="O660" s="186"/>
      <c r="P660" s="186"/>
      <c r="Q660" s="186"/>
      <c r="R660" s="186"/>
      <c r="S660" s="186"/>
      <c r="T660" s="186"/>
    </row>
    <row r="661" spans="1:20" ht="12" customHeight="1">
      <c r="A661" s="186"/>
      <c r="B661" s="186"/>
      <c r="C661" s="186"/>
      <c r="K661" s="186"/>
      <c r="L661" s="186"/>
      <c r="M661" s="186"/>
      <c r="N661" s="186"/>
      <c r="O661" s="186"/>
      <c r="P661" s="186"/>
      <c r="Q661" s="186"/>
      <c r="R661" s="186"/>
      <c r="S661" s="186"/>
      <c r="T661" s="186"/>
    </row>
    <row r="662" spans="1:20" ht="12" customHeight="1">
      <c r="A662" s="186"/>
      <c r="B662" s="186"/>
      <c r="C662" s="186"/>
      <c r="K662" s="186"/>
      <c r="L662" s="186"/>
      <c r="M662" s="186"/>
      <c r="N662" s="186"/>
      <c r="O662" s="186"/>
      <c r="P662" s="186"/>
      <c r="Q662" s="186"/>
      <c r="R662" s="186"/>
      <c r="S662" s="186"/>
      <c r="T662" s="186"/>
    </row>
    <row r="663" spans="1:20" ht="12" customHeight="1">
      <c r="A663" s="186"/>
      <c r="B663" s="186"/>
      <c r="C663" s="186"/>
      <c r="K663" s="186"/>
      <c r="L663" s="186"/>
      <c r="M663" s="186"/>
      <c r="N663" s="186"/>
      <c r="O663" s="186"/>
      <c r="P663" s="186"/>
      <c r="Q663" s="186"/>
      <c r="R663" s="186"/>
      <c r="S663" s="186"/>
      <c r="T663" s="186"/>
    </row>
    <row r="664" spans="1:20" ht="12" customHeight="1">
      <c r="A664" s="186"/>
      <c r="B664" s="186"/>
      <c r="C664" s="186"/>
      <c r="K664" s="186"/>
      <c r="L664" s="186"/>
      <c r="M664" s="186"/>
      <c r="N664" s="186"/>
      <c r="O664" s="186"/>
      <c r="P664" s="186"/>
      <c r="Q664" s="186"/>
      <c r="R664" s="186"/>
      <c r="S664" s="186"/>
      <c r="T664" s="186"/>
    </row>
    <row r="665" spans="1:20" ht="12" customHeight="1">
      <c r="A665" s="186"/>
      <c r="B665" s="186"/>
      <c r="C665" s="186"/>
      <c r="K665" s="186"/>
      <c r="L665" s="186"/>
      <c r="M665" s="186"/>
      <c r="N665" s="186"/>
      <c r="O665" s="186"/>
      <c r="P665" s="186"/>
      <c r="Q665" s="186"/>
      <c r="R665" s="186"/>
      <c r="S665" s="186"/>
      <c r="T665" s="186"/>
    </row>
    <row r="666" spans="1:20" ht="12" customHeight="1">
      <c r="A666" s="186"/>
      <c r="B666" s="186"/>
      <c r="C666" s="186"/>
      <c r="K666" s="186"/>
      <c r="L666" s="186"/>
      <c r="M666" s="186"/>
      <c r="N666" s="186"/>
      <c r="O666" s="186"/>
      <c r="P666" s="186"/>
      <c r="Q666" s="186"/>
      <c r="R666" s="186"/>
      <c r="S666" s="186"/>
      <c r="T666" s="186"/>
    </row>
    <row r="667" spans="1:20" ht="12" customHeight="1">
      <c r="A667" s="186"/>
      <c r="B667" s="186"/>
      <c r="C667" s="186"/>
      <c r="K667" s="186"/>
      <c r="L667" s="186"/>
      <c r="M667" s="186"/>
      <c r="N667" s="186"/>
      <c r="O667" s="186"/>
      <c r="P667" s="186"/>
      <c r="Q667" s="186"/>
      <c r="R667" s="186"/>
      <c r="S667" s="186"/>
      <c r="T667" s="186"/>
    </row>
    <row r="668" spans="1:20" ht="12" customHeight="1">
      <c r="A668" s="186"/>
      <c r="B668" s="186"/>
      <c r="C668" s="186"/>
      <c r="K668" s="186"/>
      <c r="L668" s="186"/>
      <c r="M668" s="186"/>
      <c r="N668" s="186"/>
      <c r="O668" s="186"/>
      <c r="P668" s="186"/>
      <c r="Q668" s="186"/>
      <c r="R668" s="186"/>
      <c r="S668" s="186"/>
      <c r="T668" s="186"/>
    </row>
    <row r="669" spans="1:20" ht="12" customHeight="1">
      <c r="A669" s="186"/>
      <c r="B669" s="186"/>
      <c r="C669" s="186"/>
      <c r="K669" s="186"/>
      <c r="L669" s="186"/>
      <c r="M669" s="186"/>
      <c r="N669" s="186"/>
      <c r="O669" s="186"/>
      <c r="P669" s="186"/>
      <c r="Q669" s="186"/>
      <c r="R669" s="186"/>
      <c r="S669" s="186"/>
      <c r="T669" s="186"/>
    </row>
    <row r="670" spans="1:20" ht="12" customHeight="1">
      <c r="A670" s="186"/>
      <c r="B670" s="186"/>
      <c r="C670" s="186"/>
      <c r="K670" s="186"/>
      <c r="L670" s="186"/>
      <c r="M670" s="186"/>
      <c r="N670" s="186"/>
      <c r="O670" s="186"/>
      <c r="P670" s="186"/>
      <c r="Q670" s="186"/>
      <c r="R670" s="186"/>
      <c r="S670" s="186"/>
      <c r="T670" s="186"/>
    </row>
    <row r="671" spans="1:20" ht="12" customHeight="1">
      <c r="A671" s="186"/>
      <c r="B671" s="186"/>
      <c r="C671" s="186"/>
      <c r="K671" s="186"/>
      <c r="L671" s="186"/>
      <c r="M671" s="186"/>
      <c r="N671" s="186"/>
      <c r="O671" s="186"/>
      <c r="P671" s="186"/>
      <c r="Q671" s="186"/>
      <c r="R671" s="186"/>
      <c r="S671" s="186"/>
      <c r="T671" s="186"/>
    </row>
    <row r="672" spans="1:20" ht="12" customHeight="1">
      <c r="A672" s="186"/>
      <c r="B672" s="186"/>
      <c r="C672" s="186"/>
      <c r="K672" s="186"/>
      <c r="L672" s="186"/>
      <c r="M672" s="186"/>
      <c r="N672" s="186"/>
      <c r="O672" s="186"/>
      <c r="P672" s="186"/>
      <c r="Q672" s="186"/>
      <c r="R672" s="186"/>
      <c r="S672" s="186"/>
      <c r="T672" s="186"/>
    </row>
    <row r="673" spans="1:20" ht="12" customHeight="1">
      <c r="A673" s="186"/>
      <c r="B673" s="186"/>
      <c r="C673" s="186"/>
      <c r="K673" s="186"/>
      <c r="L673" s="186"/>
      <c r="M673" s="186"/>
      <c r="N673" s="186"/>
      <c r="O673" s="186"/>
      <c r="P673" s="186"/>
      <c r="Q673" s="186"/>
      <c r="R673" s="186"/>
      <c r="S673" s="186"/>
      <c r="T673" s="186"/>
    </row>
    <row r="674" spans="1:20" ht="12" customHeight="1">
      <c r="A674" s="186"/>
      <c r="B674" s="186"/>
      <c r="C674" s="186"/>
      <c r="K674" s="186"/>
      <c r="L674" s="186"/>
      <c r="M674" s="186"/>
      <c r="N674" s="186"/>
      <c r="O674" s="186"/>
      <c r="P674" s="186"/>
      <c r="Q674" s="186"/>
      <c r="R674" s="186"/>
      <c r="S674" s="186"/>
      <c r="T674" s="186"/>
    </row>
    <row r="675" spans="1:20" ht="12" customHeight="1">
      <c r="A675" s="186"/>
      <c r="B675" s="186"/>
      <c r="C675" s="186"/>
      <c r="K675" s="186"/>
      <c r="L675" s="186"/>
      <c r="M675" s="186"/>
      <c r="N675" s="186"/>
      <c r="O675" s="186"/>
      <c r="P675" s="186"/>
      <c r="Q675" s="186"/>
      <c r="R675" s="186"/>
      <c r="S675" s="186"/>
      <c r="T675" s="186"/>
    </row>
    <row r="676" spans="1:20" ht="12" customHeight="1">
      <c r="A676" s="186"/>
      <c r="B676" s="186"/>
      <c r="C676" s="186"/>
      <c r="K676" s="186"/>
      <c r="L676" s="186"/>
      <c r="M676" s="186"/>
      <c r="N676" s="186"/>
      <c r="O676" s="186"/>
      <c r="P676" s="186"/>
      <c r="Q676" s="186"/>
      <c r="R676" s="186"/>
      <c r="S676" s="186"/>
      <c r="T676" s="186"/>
    </row>
    <row r="677" spans="1:20" ht="12" customHeight="1">
      <c r="A677" s="186"/>
      <c r="B677" s="186"/>
      <c r="C677" s="186"/>
      <c r="K677" s="186"/>
      <c r="L677" s="186"/>
      <c r="M677" s="186"/>
      <c r="N677" s="186"/>
      <c r="O677" s="186"/>
      <c r="P677" s="186"/>
      <c r="Q677" s="186"/>
      <c r="R677" s="186"/>
      <c r="S677" s="186"/>
      <c r="T677" s="186"/>
    </row>
    <row r="678" spans="1:20" ht="12" customHeight="1">
      <c r="A678" s="186"/>
      <c r="B678" s="186"/>
      <c r="C678" s="186"/>
      <c r="K678" s="186"/>
      <c r="L678" s="186"/>
      <c r="M678" s="186"/>
      <c r="N678" s="186"/>
      <c r="O678" s="186"/>
      <c r="P678" s="186"/>
      <c r="Q678" s="186"/>
      <c r="R678" s="186"/>
      <c r="S678" s="186"/>
      <c r="T678" s="186"/>
    </row>
    <row r="679" spans="1:20" ht="12" customHeight="1">
      <c r="A679" s="186"/>
      <c r="B679" s="186"/>
      <c r="C679" s="186"/>
      <c r="K679" s="186"/>
      <c r="L679" s="186"/>
      <c r="M679" s="186"/>
      <c r="N679" s="186"/>
      <c r="O679" s="186"/>
      <c r="P679" s="186"/>
      <c r="Q679" s="186"/>
      <c r="R679" s="186"/>
      <c r="S679" s="186"/>
      <c r="T679" s="186"/>
    </row>
    <row r="680" spans="1:20" ht="12" customHeight="1">
      <c r="A680" s="186"/>
      <c r="B680" s="186"/>
      <c r="C680" s="186"/>
      <c r="K680" s="186"/>
      <c r="L680" s="186"/>
      <c r="M680" s="186"/>
      <c r="N680" s="186"/>
      <c r="O680" s="186"/>
      <c r="P680" s="186"/>
      <c r="Q680" s="186"/>
      <c r="R680" s="186"/>
      <c r="S680" s="186"/>
      <c r="T680" s="186"/>
    </row>
    <row r="681" spans="1:20" ht="12" customHeight="1">
      <c r="A681" s="186"/>
      <c r="B681" s="186"/>
      <c r="C681" s="186"/>
      <c r="K681" s="186"/>
      <c r="L681" s="186"/>
      <c r="M681" s="186"/>
      <c r="N681" s="186"/>
      <c r="O681" s="186"/>
      <c r="P681" s="186"/>
      <c r="Q681" s="186"/>
      <c r="R681" s="186"/>
      <c r="S681" s="186"/>
      <c r="T681" s="186"/>
    </row>
    <row r="682" spans="1:20" ht="12" customHeight="1">
      <c r="A682" s="186"/>
      <c r="B682" s="186"/>
      <c r="C682" s="186"/>
      <c r="K682" s="186"/>
      <c r="L682" s="186"/>
      <c r="M682" s="186"/>
      <c r="N682" s="186"/>
      <c r="O682" s="186"/>
      <c r="P682" s="186"/>
      <c r="Q682" s="186"/>
      <c r="R682" s="186"/>
      <c r="S682" s="186"/>
      <c r="T682" s="186"/>
    </row>
    <row r="683" spans="1:20" ht="12" customHeight="1">
      <c r="A683" s="186"/>
      <c r="B683" s="186"/>
      <c r="C683" s="186"/>
      <c r="K683" s="186"/>
      <c r="L683" s="186"/>
      <c r="M683" s="186"/>
      <c r="N683" s="186"/>
      <c r="O683" s="186"/>
      <c r="P683" s="186"/>
      <c r="Q683" s="186"/>
      <c r="R683" s="186"/>
      <c r="S683" s="186"/>
      <c r="T683" s="186"/>
    </row>
    <row r="684" spans="1:20" ht="12" customHeight="1">
      <c r="A684" s="186"/>
      <c r="B684" s="186"/>
      <c r="C684" s="186"/>
      <c r="K684" s="186"/>
      <c r="L684" s="186"/>
      <c r="M684" s="186"/>
      <c r="N684" s="186"/>
      <c r="O684" s="186"/>
      <c r="P684" s="186"/>
      <c r="Q684" s="186"/>
      <c r="R684" s="186"/>
      <c r="S684" s="186"/>
      <c r="T684" s="186"/>
    </row>
    <row r="685" spans="1:20" ht="12" customHeight="1">
      <c r="A685" s="186"/>
      <c r="B685" s="186"/>
      <c r="C685" s="186"/>
      <c r="K685" s="186"/>
      <c r="L685" s="186"/>
      <c r="M685" s="186"/>
      <c r="N685" s="186"/>
      <c r="O685" s="186"/>
      <c r="P685" s="186"/>
      <c r="Q685" s="186"/>
      <c r="R685" s="186"/>
      <c r="S685" s="186"/>
      <c r="T685" s="186"/>
    </row>
    <row r="686" spans="1:20" ht="12" customHeight="1">
      <c r="A686" s="186"/>
      <c r="B686" s="186"/>
      <c r="C686" s="186"/>
      <c r="K686" s="186"/>
      <c r="L686" s="186"/>
      <c r="M686" s="186"/>
      <c r="N686" s="186"/>
      <c r="O686" s="186"/>
      <c r="P686" s="186"/>
      <c r="Q686" s="186"/>
      <c r="R686" s="186"/>
      <c r="S686" s="186"/>
      <c r="T686" s="186"/>
    </row>
    <row r="687" spans="1:20" ht="12" customHeight="1">
      <c r="A687" s="186"/>
      <c r="B687" s="186"/>
      <c r="C687" s="186"/>
      <c r="K687" s="186"/>
      <c r="L687" s="186"/>
      <c r="M687" s="186"/>
      <c r="N687" s="186"/>
      <c r="O687" s="186"/>
      <c r="P687" s="186"/>
      <c r="Q687" s="186"/>
      <c r="R687" s="186"/>
      <c r="S687" s="186"/>
      <c r="T687" s="186"/>
    </row>
    <row r="688" spans="1:20" ht="12" customHeight="1">
      <c r="A688" s="186"/>
      <c r="B688" s="186"/>
      <c r="C688" s="186"/>
      <c r="K688" s="186"/>
      <c r="L688" s="186"/>
      <c r="M688" s="186"/>
      <c r="N688" s="186"/>
      <c r="O688" s="186"/>
      <c r="P688" s="186"/>
      <c r="Q688" s="186"/>
      <c r="R688" s="186"/>
      <c r="S688" s="186"/>
      <c r="T688" s="186"/>
    </row>
    <row r="689" spans="1:20" ht="12" customHeight="1">
      <c r="A689" s="186"/>
      <c r="B689" s="186"/>
      <c r="C689" s="186"/>
      <c r="K689" s="186"/>
      <c r="L689" s="186"/>
      <c r="M689" s="186"/>
      <c r="N689" s="186"/>
      <c r="O689" s="186"/>
      <c r="P689" s="186"/>
      <c r="Q689" s="186"/>
      <c r="R689" s="186"/>
      <c r="S689" s="186"/>
      <c r="T689" s="186"/>
    </row>
    <row r="690" spans="1:20" ht="12" customHeight="1">
      <c r="A690" s="186"/>
      <c r="B690" s="186"/>
      <c r="C690" s="186"/>
      <c r="K690" s="186"/>
      <c r="L690" s="186"/>
      <c r="M690" s="186"/>
      <c r="N690" s="186"/>
      <c r="O690" s="186"/>
      <c r="P690" s="186"/>
      <c r="Q690" s="186"/>
      <c r="R690" s="186"/>
      <c r="S690" s="186"/>
      <c r="T690" s="186"/>
    </row>
    <row r="691" spans="1:20" ht="12" customHeight="1">
      <c r="A691" s="186"/>
      <c r="B691" s="186"/>
      <c r="C691" s="186"/>
      <c r="K691" s="186"/>
      <c r="L691" s="186"/>
      <c r="M691" s="186"/>
      <c r="N691" s="186"/>
      <c r="O691" s="186"/>
      <c r="P691" s="186"/>
      <c r="Q691" s="186"/>
      <c r="R691" s="186"/>
      <c r="S691" s="186"/>
      <c r="T691" s="186"/>
    </row>
    <row r="692" spans="1:20" ht="12" customHeight="1">
      <c r="A692" s="186"/>
      <c r="B692" s="186"/>
      <c r="C692" s="186"/>
      <c r="K692" s="186"/>
      <c r="L692" s="186"/>
      <c r="M692" s="186"/>
      <c r="N692" s="186"/>
      <c r="O692" s="186"/>
      <c r="P692" s="186"/>
      <c r="Q692" s="186"/>
      <c r="R692" s="186"/>
      <c r="S692" s="186"/>
      <c r="T692" s="186"/>
    </row>
    <row r="693" spans="1:20" ht="12" customHeight="1">
      <c r="A693" s="186"/>
      <c r="B693" s="186"/>
      <c r="C693" s="186"/>
      <c r="K693" s="186"/>
      <c r="L693" s="186"/>
      <c r="M693" s="186"/>
      <c r="N693" s="186"/>
      <c r="O693" s="186"/>
      <c r="P693" s="186"/>
      <c r="Q693" s="186"/>
      <c r="R693" s="186"/>
      <c r="S693" s="186"/>
      <c r="T693" s="186"/>
    </row>
    <row r="694" spans="1:20" ht="12" customHeight="1">
      <c r="A694" s="186"/>
      <c r="B694" s="186"/>
      <c r="C694" s="186"/>
      <c r="K694" s="186"/>
      <c r="L694" s="186"/>
      <c r="M694" s="186"/>
      <c r="N694" s="186"/>
      <c r="O694" s="186"/>
      <c r="P694" s="186"/>
      <c r="Q694" s="186"/>
      <c r="R694" s="186"/>
      <c r="S694" s="186"/>
      <c r="T694" s="186"/>
    </row>
    <row r="695" spans="1:20" ht="12" customHeight="1">
      <c r="A695" s="186"/>
      <c r="B695" s="186"/>
      <c r="C695" s="186"/>
      <c r="K695" s="186"/>
      <c r="L695" s="186"/>
      <c r="M695" s="186"/>
      <c r="N695" s="186"/>
      <c r="O695" s="186"/>
      <c r="P695" s="186"/>
      <c r="Q695" s="186"/>
      <c r="R695" s="186"/>
      <c r="S695" s="186"/>
      <c r="T695" s="186"/>
    </row>
    <row r="696" spans="1:20" ht="12" customHeight="1">
      <c r="A696" s="186"/>
      <c r="B696" s="186"/>
      <c r="C696" s="186"/>
      <c r="K696" s="186"/>
      <c r="L696" s="186"/>
      <c r="M696" s="186"/>
      <c r="N696" s="186"/>
      <c r="O696" s="186"/>
      <c r="P696" s="186"/>
      <c r="Q696" s="186"/>
      <c r="R696" s="186"/>
      <c r="S696" s="186"/>
      <c r="T696" s="186"/>
    </row>
    <row r="697" spans="1:20" ht="12" customHeight="1">
      <c r="A697" s="186"/>
      <c r="B697" s="186"/>
      <c r="C697" s="186"/>
      <c r="K697" s="186"/>
      <c r="L697" s="186"/>
      <c r="M697" s="186"/>
      <c r="N697" s="186"/>
      <c r="O697" s="186"/>
      <c r="P697" s="186"/>
      <c r="Q697" s="186"/>
      <c r="R697" s="186"/>
      <c r="S697" s="186"/>
      <c r="T697" s="186"/>
    </row>
    <row r="698" spans="1:20" ht="12" customHeight="1">
      <c r="A698" s="186"/>
      <c r="B698" s="186"/>
      <c r="C698" s="186"/>
      <c r="K698" s="186"/>
      <c r="L698" s="186"/>
      <c r="M698" s="186"/>
      <c r="N698" s="186"/>
      <c r="O698" s="186"/>
      <c r="P698" s="186"/>
      <c r="Q698" s="186"/>
      <c r="R698" s="186"/>
      <c r="S698" s="186"/>
      <c r="T698" s="186"/>
    </row>
    <row r="699" spans="1:20" ht="12" customHeight="1">
      <c r="A699" s="186"/>
      <c r="B699" s="186"/>
      <c r="C699" s="186"/>
      <c r="K699" s="186"/>
      <c r="L699" s="186"/>
      <c r="M699" s="186"/>
      <c r="N699" s="186"/>
      <c r="O699" s="186"/>
      <c r="P699" s="186"/>
      <c r="Q699" s="186"/>
      <c r="R699" s="186"/>
      <c r="S699" s="186"/>
      <c r="T699" s="186"/>
    </row>
    <row r="700" spans="1:20" ht="12" customHeight="1">
      <c r="A700" s="186"/>
      <c r="B700" s="186"/>
      <c r="C700" s="186"/>
      <c r="K700" s="186"/>
      <c r="L700" s="186"/>
      <c r="M700" s="186"/>
      <c r="N700" s="186"/>
      <c r="O700" s="186"/>
      <c r="P700" s="186"/>
      <c r="Q700" s="186"/>
      <c r="R700" s="186"/>
      <c r="S700" s="186"/>
      <c r="T700" s="186"/>
    </row>
    <row r="701" spans="1:20" ht="12" customHeight="1">
      <c r="A701" s="186"/>
      <c r="B701" s="186"/>
      <c r="C701" s="186"/>
      <c r="K701" s="186"/>
      <c r="L701" s="186"/>
      <c r="M701" s="186"/>
      <c r="N701" s="186"/>
      <c r="O701" s="186"/>
      <c r="P701" s="186"/>
      <c r="Q701" s="186"/>
      <c r="R701" s="186"/>
      <c r="S701" s="186"/>
      <c r="T701" s="186"/>
    </row>
    <row r="702" spans="1:20" ht="12" customHeight="1">
      <c r="A702" s="186"/>
      <c r="B702" s="186"/>
      <c r="C702" s="186"/>
      <c r="K702" s="186"/>
      <c r="L702" s="186"/>
      <c r="M702" s="186"/>
      <c r="N702" s="186"/>
      <c r="O702" s="186"/>
      <c r="P702" s="186"/>
      <c r="Q702" s="186"/>
      <c r="R702" s="186"/>
      <c r="S702" s="186"/>
      <c r="T702" s="186"/>
    </row>
    <row r="703" spans="1:20" ht="12" customHeight="1">
      <c r="A703" s="186"/>
      <c r="B703" s="186"/>
      <c r="C703" s="186"/>
      <c r="K703" s="186"/>
      <c r="L703" s="186"/>
      <c r="M703" s="186"/>
      <c r="N703" s="186"/>
      <c r="O703" s="186"/>
      <c r="P703" s="186"/>
      <c r="Q703" s="186"/>
      <c r="R703" s="186"/>
      <c r="S703" s="186"/>
      <c r="T703" s="186"/>
    </row>
    <row r="704" spans="1:20" ht="12" customHeight="1">
      <c r="A704" s="186"/>
      <c r="B704" s="186"/>
      <c r="C704" s="186"/>
      <c r="K704" s="186"/>
      <c r="L704" s="186"/>
      <c r="M704" s="186"/>
      <c r="N704" s="186"/>
      <c r="O704" s="186"/>
      <c r="P704" s="186"/>
      <c r="Q704" s="186"/>
      <c r="R704" s="186"/>
      <c r="S704" s="186"/>
      <c r="T704" s="186"/>
    </row>
    <row r="705" spans="1:20" ht="12" customHeight="1">
      <c r="A705" s="186"/>
      <c r="B705" s="186"/>
      <c r="C705" s="186"/>
      <c r="K705" s="186"/>
      <c r="L705" s="186"/>
      <c r="M705" s="186"/>
      <c r="N705" s="186"/>
      <c r="O705" s="186"/>
      <c r="P705" s="186"/>
      <c r="Q705" s="186"/>
      <c r="R705" s="186"/>
      <c r="S705" s="186"/>
      <c r="T705" s="186"/>
    </row>
    <row r="706" spans="1:20" ht="12" customHeight="1">
      <c r="A706" s="186"/>
      <c r="B706" s="186"/>
      <c r="C706" s="186"/>
      <c r="K706" s="186"/>
      <c r="L706" s="186"/>
      <c r="M706" s="186"/>
      <c r="N706" s="186"/>
      <c r="O706" s="186"/>
      <c r="P706" s="186"/>
      <c r="Q706" s="186"/>
      <c r="R706" s="186"/>
      <c r="S706" s="186"/>
      <c r="T706" s="186"/>
    </row>
    <row r="707" spans="1:20" ht="12" customHeight="1">
      <c r="A707" s="186"/>
      <c r="B707" s="186"/>
      <c r="C707" s="186"/>
      <c r="K707" s="186"/>
      <c r="L707" s="186"/>
      <c r="M707" s="186"/>
      <c r="N707" s="186"/>
      <c r="O707" s="186"/>
      <c r="P707" s="186"/>
      <c r="Q707" s="186"/>
      <c r="R707" s="186"/>
      <c r="S707" s="186"/>
      <c r="T707" s="186"/>
    </row>
    <row r="708" spans="1:20" ht="12" customHeight="1">
      <c r="A708" s="186"/>
      <c r="B708" s="186"/>
      <c r="C708" s="186"/>
      <c r="K708" s="186"/>
      <c r="L708" s="186"/>
      <c r="M708" s="186"/>
      <c r="N708" s="186"/>
      <c r="O708" s="186"/>
      <c r="P708" s="186"/>
      <c r="Q708" s="186"/>
      <c r="R708" s="186"/>
      <c r="S708" s="186"/>
      <c r="T708" s="186"/>
    </row>
    <row r="709" spans="1:20" ht="12" customHeight="1">
      <c r="A709" s="186"/>
      <c r="B709" s="186"/>
      <c r="C709" s="186"/>
      <c r="K709" s="186"/>
      <c r="L709" s="186"/>
      <c r="M709" s="186"/>
      <c r="N709" s="186"/>
      <c r="O709" s="186"/>
      <c r="P709" s="186"/>
      <c r="Q709" s="186"/>
      <c r="R709" s="186"/>
      <c r="S709" s="186"/>
      <c r="T709" s="186"/>
    </row>
    <row r="710" spans="1:20" ht="12" customHeight="1">
      <c r="A710" s="186"/>
      <c r="B710" s="186"/>
      <c r="C710" s="186"/>
      <c r="K710" s="186"/>
      <c r="L710" s="186"/>
      <c r="M710" s="186"/>
      <c r="N710" s="186"/>
      <c r="O710" s="186"/>
      <c r="P710" s="186"/>
      <c r="Q710" s="186"/>
      <c r="R710" s="186"/>
      <c r="S710" s="186"/>
      <c r="T710" s="186"/>
    </row>
    <row r="711" spans="1:20" ht="12" customHeight="1">
      <c r="A711" s="186"/>
      <c r="B711" s="186"/>
      <c r="C711" s="186"/>
      <c r="K711" s="186"/>
      <c r="L711" s="186"/>
      <c r="M711" s="186"/>
      <c r="N711" s="186"/>
      <c r="O711" s="186"/>
      <c r="P711" s="186"/>
      <c r="Q711" s="186"/>
      <c r="R711" s="186"/>
      <c r="S711" s="186"/>
      <c r="T711" s="186"/>
    </row>
    <row r="712" spans="1:20" ht="12" customHeight="1">
      <c r="A712" s="186"/>
      <c r="B712" s="186"/>
      <c r="C712" s="186"/>
      <c r="K712" s="186"/>
      <c r="L712" s="186"/>
      <c r="M712" s="186"/>
      <c r="N712" s="186"/>
      <c r="O712" s="186"/>
      <c r="P712" s="186"/>
      <c r="Q712" s="186"/>
      <c r="R712" s="186"/>
      <c r="S712" s="186"/>
      <c r="T712" s="186"/>
    </row>
    <row r="713" spans="1:20" ht="12" customHeight="1">
      <c r="A713" s="186"/>
      <c r="B713" s="186"/>
      <c r="C713" s="186"/>
      <c r="K713" s="186"/>
      <c r="L713" s="186"/>
      <c r="M713" s="186"/>
      <c r="N713" s="186"/>
      <c r="O713" s="186"/>
      <c r="P713" s="186"/>
      <c r="Q713" s="186"/>
      <c r="R713" s="186"/>
      <c r="S713" s="186"/>
      <c r="T713" s="186"/>
    </row>
    <row r="714" spans="1:20" ht="12" customHeight="1">
      <c r="A714" s="186"/>
      <c r="B714" s="186"/>
      <c r="C714" s="186"/>
      <c r="K714" s="186"/>
      <c r="L714" s="186"/>
      <c r="M714" s="186"/>
      <c r="N714" s="186"/>
      <c r="O714" s="186"/>
      <c r="P714" s="186"/>
      <c r="Q714" s="186"/>
      <c r="R714" s="186"/>
      <c r="S714" s="186"/>
      <c r="T714" s="186"/>
    </row>
    <row r="715" spans="1:20" ht="12" customHeight="1">
      <c r="A715" s="186"/>
      <c r="B715" s="186"/>
      <c r="C715" s="186"/>
      <c r="K715" s="186"/>
      <c r="L715" s="186"/>
      <c r="M715" s="186"/>
      <c r="N715" s="186"/>
      <c r="O715" s="186"/>
      <c r="P715" s="186"/>
      <c r="Q715" s="186"/>
      <c r="R715" s="186"/>
      <c r="S715" s="186"/>
      <c r="T715" s="186"/>
    </row>
    <row r="716" spans="1:20" ht="12" customHeight="1">
      <c r="A716" s="186"/>
      <c r="B716" s="186"/>
      <c r="C716" s="186"/>
      <c r="K716" s="186"/>
      <c r="L716" s="186"/>
      <c r="M716" s="186"/>
      <c r="N716" s="186"/>
      <c r="O716" s="186"/>
      <c r="P716" s="186"/>
      <c r="Q716" s="186"/>
      <c r="R716" s="186"/>
      <c r="S716" s="186"/>
      <c r="T716" s="186"/>
    </row>
    <row r="717" spans="1:20" ht="12" customHeight="1">
      <c r="A717" s="186"/>
      <c r="B717" s="186"/>
      <c r="C717" s="186"/>
      <c r="K717" s="186"/>
      <c r="L717" s="186"/>
      <c r="M717" s="186"/>
      <c r="N717" s="186"/>
      <c r="O717" s="186"/>
      <c r="P717" s="186"/>
      <c r="Q717" s="186"/>
      <c r="R717" s="186"/>
      <c r="S717" s="186"/>
      <c r="T717" s="186"/>
    </row>
    <row r="718" spans="1:20" ht="12" customHeight="1">
      <c r="A718" s="186"/>
      <c r="B718" s="186"/>
      <c r="C718" s="186"/>
      <c r="K718" s="186"/>
      <c r="L718" s="186"/>
      <c r="M718" s="186"/>
      <c r="N718" s="186"/>
      <c r="O718" s="186"/>
      <c r="P718" s="186"/>
      <c r="Q718" s="186"/>
      <c r="R718" s="186"/>
      <c r="S718" s="186"/>
      <c r="T718" s="186"/>
    </row>
    <row r="719" spans="1:20" ht="12" customHeight="1">
      <c r="A719" s="186"/>
      <c r="B719" s="186"/>
      <c r="C719" s="186"/>
      <c r="K719" s="186"/>
      <c r="L719" s="186"/>
      <c r="M719" s="186"/>
      <c r="N719" s="186"/>
      <c r="O719" s="186"/>
      <c r="P719" s="186"/>
      <c r="Q719" s="186"/>
      <c r="R719" s="186"/>
      <c r="S719" s="186"/>
      <c r="T719" s="186"/>
    </row>
    <row r="720" spans="1:20" ht="12" customHeight="1">
      <c r="A720" s="186"/>
      <c r="B720" s="186"/>
      <c r="C720" s="186"/>
      <c r="K720" s="186"/>
      <c r="L720" s="186"/>
      <c r="M720" s="186"/>
      <c r="N720" s="186"/>
      <c r="O720" s="186"/>
      <c r="P720" s="186"/>
      <c r="Q720" s="186"/>
      <c r="R720" s="186"/>
      <c r="S720" s="186"/>
      <c r="T720" s="186"/>
    </row>
    <row r="721" spans="1:20" ht="12" customHeight="1">
      <c r="A721" s="186"/>
      <c r="B721" s="186"/>
      <c r="C721" s="186"/>
      <c r="K721" s="186"/>
      <c r="L721" s="186"/>
      <c r="M721" s="186"/>
      <c r="N721" s="186"/>
      <c r="O721" s="186"/>
      <c r="P721" s="186"/>
      <c r="Q721" s="186"/>
      <c r="R721" s="186"/>
      <c r="S721" s="186"/>
      <c r="T721" s="186"/>
    </row>
    <row r="722" spans="1:20" ht="12" customHeight="1">
      <c r="A722" s="186"/>
      <c r="B722" s="186"/>
      <c r="C722" s="186"/>
      <c r="K722" s="186"/>
      <c r="L722" s="186"/>
      <c r="M722" s="186"/>
      <c r="N722" s="186"/>
      <c r="O722" s="186"/>
      <c r="P722" s="186"/>
      <c r="Q722" s="186"/>
      <c r="R722" s="186"/>
      <c r="S722" s="186"/>
      <c r="T722" s="186"/>
    </row>
    <row r="723" spans="1:20" ht="12" customHeight="1">
      <c r="A723" s="186"/>
      <c r="B723" s="186"/>
      <c r="C723" s="186"/>
      <c r="K723" s="186"/>
      <c r="L723" s="186"/>
      <c r="M723" s="186"/>
      <c r="N723" s="186"/>
      <c r="O723" s="186"/>
      <c r="P723" s="186"/>
      <c r="Q723" s="186"/>
      <c r="R723" s="186"/>
      <c r="S723" s="186"/>
      <c r="T723" s="186"/>
    </row>
    <row r="724" spans="1:20" ht="12" customHeight="1">
      <c r="A724" s="186"/>
      <c r="B724" s="186"/>
      <c r="C724" s="186"/>
      <c r="K724" s="186"/>
      <c r="L724" s="186"/>
      <c r="M724" s="186"/>
      <c r="N724" s="186"/>
      <c r="O724" s="186"/>
      <c r="P724" s="186"/>
      <c r="Q724" s="186"/>
      <c r="R724" s="186"/>
      <c r="S724" s="186"/>
      <c r="T724" s="186"/>
    </row>
    <row r="725" spans="1:20" ht="12" customHeight="1">
      <c r="A725" s="186"/>
      <c r="B725" s="186"/>
      <c r="C725" s="186"/>
      <c r="K725" s="186"/>
      <c r="L725" s="186"/>
      <c r="M725" s="186"/>
      <c r="N725" s="186"/>
      <c r="O725" s="186"/>
      <c r="P725" s="186"/>
      <c r="Q725" s="186"/>
      <c r="R725" s="186"/>
      <c r="S725" s="186"/>
      <c r="T725" s="186"/>
    </row>
    <row r="726" spans="1:20" ht="12" customHeight="1">
      <c r="A726" s="186"/>
      <c r="B726" s="186"/>
      <c r="C726" s="186"/>
      <c r="K726" s="186"/>
      <c r="L726" s="186"/>
      <c r="M726" s="186"/>
      <c r="N726" s="186"/>
      <c r="O726" s="186"/>
      <c r="P726" s="186"/>
      <c r="Q726" s="186"/>
      <c r="R726" s="186"/>
      <c r="S726" s="186"/>
      <c r="T726" s="186"/>
    </row>
    <row r="727" spans="1:20" ht="12" customHeight="1">
      <c r="A727" s="186"/>
      <c r="B727" s="186"/>
      <c r="C727" s="186"/>
      <c r="K727" s="186"/>
      <c r="L727" s="186"/>
      <c r="M727" s="186"/>
      <c r="N727" s="186"/>
      <c r="O727" s="186"/>
      <c r="P727" s="186"/>
      <c r="Q727" s="186"/>
      <c r="R727" s="186"/>
      <c r="S727" s="186"/>
      <c r="T727" s="186"/>
    </row>
    <row r="728" spans="1:20" ht="12" customHeight="1">
      <c r="A728" s="186"/>
      <c r="B728" s="186"/>
      <c r="C728" s="186"/>
      <c r="K728" s="186"/>
      <c r="L728" s="186"/>
      <c r="M728" s="186"/>
      <c r="N728" s="186"/>
      <c r="O728" s="186"/>
      <c r="P728" s="186"/>
      <c r="Q728" s="186"/>
      <c r="R728" s="186"/>
      <c r="S728" s="186"/>
      <c r="T728" s="186"/>
    </row>
    <row r="729" spans="1:20" ht="12" customHeight="1">
      <c r="A729" s="186"/>
      <c r="B729" s="186"/>
      <c r="C729" s="186"/>
      <c r="K729" s="186"/>
      <c r="L729" s="186"/>
      <c r="M729" s="186"/>
      <c r="N729" s="186"/>
      <c r="O729" s="186"/>
      <c r="P729" s="186"/>
      <c r="Q729" s="186"/>
      <c r="R729" s="186"/>
      <c r="S729" s="186"/>
      <c r="T729" s="186"/>
    </row>
    <row r="730" spans="1:20" ht="12" customHeight="1">
      <c r="A730" s="186"/>
      <c r="B730" s="186"/>
      <c r="C730" s="186"/>
      <c r="K730" s="186"/>
      <c r="L730" s="186"/>
      <c r="M730" s="186"/>
      <c r="N730" s="186"/>
      <c r="O730" s="186"/>
      <c r="P730" s="186"/>
      <c r="Q730" s="186"/>
      <c r="R730" s="186"/>
      <c r="S730" s="186"/>
      <c r="T730" s="186"/>
    </row>
    <row r="731" spans="1:20" ht="12" customHeight="1">
      <c r="A731" s="186"/>
      <c r="B731" s="186"/>
      <c r="C731" s="186"/>
      <c r="K731" s="186"/>
      <c r="L731" s="186"/>
      <c r="M731" s="186"/>
      <c r="N731" s="186"/>
      <c r="O731" s="186"/>
      <c r="P731" s="186"/>
      <c r="Q731" s="186"/>
      <c r="R731" s="186"/>
      <c r="S731" s="186"/>
      <c r="T731" s="186"/>
    </row>
    <row r="732" spans="1:20" ht="12" customHeight="1">
      <c r="A732" s="186"/>
      <c r="B732" s="186"/>
      <c r="C732" s="186"/>
      <c r="K732" s="186"/>
      <c r="L732" s="186"/>
      <c r="M732" s="186"/>
      <c r="N732" s="186"/>
      <c r="O732" s="186"/>
      <c r="P732" s="186"/>
      <c r="Q732" s="186"/>
      <c r="R732" s="186"/>
      <c r="S732" s="186"/>
      <c r="T732" s="186"/>
    </row>
    <row r="733" spans="1:20" ht="12" customHeight="1">
      <c r="A733" s="186"/>
      <c r="B733" s="186"/>
      <c r="C733" s="186"/>
      <c r="K733" s="186"/>
      <c r="L733" s="186"/>
      <c r="M733" s="186"/>
      <c r="N733" s="186"/>
      <c r="O733" s="186"/>
      <c r="P733" s="186"/>
      <c r="Q733" s="186"/>
      <c r="R733" s="186"/>
      <c r="S733" s="186"/>
      <c r="T733" s="186"/>
    </row>
    <row r="734" spans="1:20" ht="12" customHeight="1">
      <c r="A734" s="186"/>
      <c r="B734" s="186"/>
      <c r="C734" s="186"/>
      <c r="K734" s="186"/>
      <c r="L734" s="186"/>
      <c r="M734" s="186"/>
      <c r="N734" s="186"/>
      <c r="O734" s="186"/>
      <c r="P734" s="186"/>
      <c r="Q734" s="186"/>
      <c r="R734" s="186"/>
      <c r="S734" s="186"/>
      <c r="T734" s="186"/>
    </row>
    <row r="735" spans="1:20" ht="12" customHeight="1">
      <c r="A735" s="186"/>
      <c r="B735" s="186"/>
      <c r="C735" s="186"/>
      <c r="K735" s="186"/>
      <c r="L735" s="186"/>
      <c r="M735" s="186"/>
      <c r="N735" s="186"/>
      <c r="O735" s="186"/>
      <c r="P735" s="186"/>
      <c r="Q735" s="186"/>
      <c r="R735" s="186"/>
      <c r="S735" s="186"/>
      <c r="T735" s="186"/>
    </row>
    <row r="736" spans="1:20" ht="12" customHeight="1">
      <c r="A736" s="186"/>
      <c r="B736" s="186"/>
      <c r="C736" s="186"/>
      <c r="K736" s="186"/>
      <c r="L736" s="186"/>
      <c r="M736" s="186"/>
      <c r="N736" s="186"/>
      <c r="O736" s="186"/>
      <c r="P736" s="186"/>
      <c r="Q736" s="186"/>
      <c r="R736" s="186"/>
      <c r="S736" s="186"/>
      <c r="T736" s="186"/>
    </row>
    <row r="737" spans="1:20" ht="12" customHeight="1">
      <c r="A737" s="186"/>
      <c r="B737" s="186"/>
      <c r="C737" s="186"/>
      <c r="K737" s="186"/>
      <c r="L737" s="186"/>
      <c r="M737" s="186"/>
      <c r="N737" s="186"/>
      <c r="O737" s="186"/>
      <c r="P737" s="186"/>
      <c r="Q737" s="186"/>
      <c r="R737" s="186"/>
      <c r="S737" s="186"/>
      <c r="T737" s="186"/>
    </row>
    <row r="738" spans="1:20" ht="12" customHeight="1">
      <c r="A738" s="186"/>
      <c r="B738" s="186"/>
      <c r="C738" s="186"/>
      <c r="K738" s="186"/>
      <c r="L738" s="186"/>
      <c r="M738" s="186"/>
      <c r="N738" s="186"/>
      <c r="O738" s="186"/>
      <c r="P738" s="186"/>
      <c r="Q738" s="186"/>
      <c r="R738" s="186"/>
      <c r="S738" s="186"/>
      <c r="T738" s="186"/>
    </row>
    <row r="739" spans="1:20" ht="12" customHeight="1">
      <c r="A739" s="186"/>
      <c r="B739" s="186"/>
      <c r="C739" s="186"/>
      <c r="K739" s="186"/>
      <c r="L739" s="186"/>
      <c r="M739" s="186"/>
      <c r="N739" s="186"/>
      <c r="O739" s="186"/>
      <c r="P739" s="186"/>
      <c r="Q739" s="186"/>
      <c r="R739" s="186"/>
      <c r="S739" s="186"/>
      <c r="T739" s="186"/>
    </row>
    <row r="740" spans="1:20" ht="12" customHeight="1">
      <c r="A740" s="186"/>
      <c r="B740" s="186"/>
      <c r="C740" s="186"/>
      <c r="K740" s="186"/>
      <c r="L740" s="186"/>
      <c r="M740" s="186"/>
      <c r="N740" s="186"/>
      <c r="O740" s="186"/>
      <c r="P740" s="186"/>
      <c r="Q740" s="186"/>
      <c r="R740" s="186"/>
      <c r="S740" s="186"/>
      <c r="T740" s="186"/>
    </row>
    <row r="741" spans="1:20" ht="12" customHeight="1">
      <c r="A741" s="186"/>
      <c r="B741" s="186"/>
      <c r="C741" s="186"/>
      <c r="K741" s="186"/>
      <c r="L741" s="186"/>
      <c r="M741" s="186"/>
      <c r="N741" s="186"/>
      <c r="O741" s="186"/>
      <c r="P741" s="186"/>
      <c r="Q741" s="186"/>
      <c r="R741" s="186"/>
      <c r="S741" s="186"/>
      <c r="T741" s="186"/>
    </row>
    <row r="742" spans="1:20" ht="12" customHeight="1">
      <c r="A742" s="186"/>
      <c r="B742" s="186"/>
      <c r="C742" s="186"/>
      <c r="K742" s="186"/>
      <c r="L742" s="186"/>
      <c r="M742" s="186"/>
      <c r="N742" s="186"/>
      <c r="O742" s="186"/>
      <c r="P742" s="186"/>
      <c r="Q742" s="186"/>
      <c r="R742" s="186"/>
      <c r="S742" s="186"/>
      <c r="T742" s="186"/>
    </row>
    <row r="743" spans="1:20" ht="12" customHeight="1">
      <c r="A743" s="186"/>
      <c r="B743" s="186"/>
      <c r="C743" s="186"/>
      <c r="K743" s="186"/>
      <c r="L743" s="186"/>
      <c r="M743" s="186"/>
      <c r="N743" s="186"/>
      <c r="O743" s="186"/>
      <c r="P743" s="186"/>
      <c r="Q743" s="186"/>
      <c r="R743" s="186"/>
      <c r="S743" s="186"/>
      <c r="T743" s="186"/>
    </row>
    <row r="744" spans="1:20" ht="12" customHeight="1">
      <c r="A744" s="186"/>
      <c r="B744" s="186"/>
      <c r="C744" s="186"/>
      <c r="K744" s="186"/>
      <c r="L744" s="186"/>
      <c r="M744" s="186"/>
      <c r="N744" s="186"/>
      <c r="O744" s="186"/>
      <c r="P744" s="186"/>
      <c r="Q744" s="186"/>
      <c r="R744" s="186"/>
      <c r="S744" s="186"/>
      <c r="T744" s="186"/>
    </row>
    <row r="745" spans="1:20" ht="12" customHeight="1">
      <c r="A745" s="186"/>
      <c r="B745" s="186"/>
      <c r="C745" s="186"/>
      <c r="K745" s="186"/>
      <c r="L745" s="186"/>
      <c r="M745" s="186"/>
      <c r="N745" s="186"/>
      <c r="O745" s="186"/>
      <c r="P745" s="186"/>
      <c r="Q745" s="186"/>
      <c r="R745" s="186"/>
      <c r="S745" s="186"/>
      <c r="T745" s="186"/>
    </row>
    <row r="746" spans="1:20" ht="12" customHeight="1">
      <c r="A746" s="186"/>
      <c r="B746" s="186"/>
      <c r="C746" s="186"/>
      <c r="K746" s="186"/>
      <c r="L746" s="186"/>
      <c r="M746" s="186"/>
      <c r="N746" s="186"/>
      <c r="O746" s="186"/>
      <c r="P746" s="186"/>
      <c r="Q746" s="186"/>
      <c r="R746" s="186"/>
      <c r="S746" s="186"/>
      <c r="T746" s="186"/>
    </row>
    <row r="747" spans="1:20" ht="12" customHeight="1">
      <c r="A747" s="186"/>
      <c r="B747" s="186"/>
      <c r="C747" s="186"/>
      <c r="K747" s="186"/>
      <c r="L747" s="186"/>
      <c r="M747" s="186"/>
      <c r="N747" s="186"/>
      <c r="O747" s="186"/>
      <c r="P747" s="186"/>
      <c r="Q747" s="186"/>
      <c r="R747" s="186"/>
      <c r="S747" s="186"/>
      <c r="T747" s="186"/>
    </row>
    <row r="748" spans="1:20" ht="12" customHeight="1">
      <c r="A748" s="186"/>
      <c r="B748" s="186"/>
      <c r="C748" s="186"/>
      <c r="K748" s="186"/>
      <c r="L748" s="186"/>
      <c r="M748" s="186"/>
      <c r="N748" s="186"/>
      <c r="O748" s="186"/>
      <c r="P748" s="186"/>
      <c r="Q748" s="186"/>
      <c r="R748" s="186"/>
      <c r="S748" s="186"/>
      <c r="T748" s="186"/>
    </row>
    <row r="749" spans="1:20" ht="12" customHeight="1">
      <c r="A749" s="186"/>
      <c r="B749" s="186"/>
      <c r="C749" s="186"/>
      <c r="K749" s="186"/>
      <c r="L749" s="186"/>
      <c r="M749" s="186"/>
      <c r="N749" s="186"/>
      <c r="O749" s="186"/>
      <c r="P749" s="186"/>
      <c r="Q749" s="186"/>
      <c r="R749" s="186"/>
      <c r="S749" s="186"/>
      <c r="T749" s="186"/>
    </row>
    <row r="750" spans="1:20" ht="12" customHeight="1">
      <c r="A750" s="186"/>
      <c r="B750" s="186"/>
      <c r="C750" s="186"/>
      <c r="K750" s="186"/>
      <c r="L750" s="186"/>
      <c r="M750" s="186"/>
      <c r="N750" s="186"/>
      <c r="O750" s="186"/>
      <c r="P750" s="186"/>
      <c r="Q750" s="186"/>
      <c r="R750" s="186"/>
      <c r="S750" s="186"/>
      <c r="T750" s="186"/>
    </row>
    <row r="751" spans="1:20" ht="12" customHeight="1">
      <c r="A751" s="186"/>
      <c r="B751" s="186"/>
      <c r="C751" s="186"/>
      <c r="K751" s="186"/>
      <c r="L751" s="186"/>
      <c r="M751" s="186"/>
      <c r="N751" s="186"/>
      <c r="O751" s="186"/>
      <c r="P751" s="186"/>
      <c r="Q751" s="186"/>
      <c r="R751" s="186"/>
      <c r="S751" s="186"/>
      <c r="T751" s="186"/>
    </row>
    <row r="752" spans="1:20" ht="12" customHeight="1">
      <c r="A752" s="186"/>
      <c r="B752" s="186"/>
      <c r="C752" s="186"/>
      <c r="K752" s="186"/>
      <c r="L752" s="186"/>
      <c r="M752" s="186"/>
      <c r="N752" s="186"/>
      <c r="O752" s="186"/>
      <c r="P752" s="186"/>
      <c r="Q752" s="186"/>
      <c r="R752" s="186"/>
      <c r="S752" s="186"/>
      <c r="T752" s="186"/>
    </row>
    <row r="753" spans="1:20" ht="12" customHeight="1">
      <c r="A753" s="186"/>
      <c r="B753" s="186"/>
      <c r="C753" s="186"/>
      <c r="K753" s="186"/>
      <c r="L753" s="186"/>
      <c r="M753" s="186"/>
      <c r="N753" s="186"/>
      <c r="O753" s="186"/>
      <c r="P753" s="186"/>
      <c r="Q753" s="186"/>
      <c r="R753" s="186"/>
      <c r="S753" s="186"/>
      <c r="T753" s="186"/>
    </row>
    <row r="754" spans="1:20" ht="12" customHeight="1">
      <c r="A754" s="186"/>
      <c r="B754" s="186"/>
      <c r="C754" s="186"/>
      <c r="K754" s="186"/>
      <c r="L754" s="186"/>
      <c r="M754" s="186"/>
      <c r="N754" s="186"/>
      <c r="O754" s="186"/>
      <c r="P754" s="186"/>
      <c r="Q754" s="186"/>
      <c r="R754" s="186"/>
      <c r="S754" s="186"/>
      <c r="T754" s="186"/>
    </row>
    <row r="755" spans="1:20" ht="12" customHeight="1">
      <c r="A755" s="186"/>
      <c r="B755" s="186"/>
      <c r="C755" s="186"/>
      <c r="K755" s="186"/>
      <c r="L755" s="186"/>
      <c r="M755" s="186"/>
      <c r="N755" s="186"/>
      <c r="O755" s="186"/>
      <c r="P755" s="186"/>
      <c r="Q755" s="186"/>
      <c r="R755" s="186"/>
      <c r="S755" s="186"/>
      <c r="T755" s="186"/>
    </row>
    <row r="756" spans="1:20" ht="12" customHeight="1">
      <c r="A756" s="186"/>
      <c r="B756" s="186"/>
      <c r="C756" s="186"/>
      <c r="K756" s="186"/>
      <c r="L756" s="186"/>
      <c r="M756" s="186"/>
      <c r="N756" s="186"/>
      <c r="O756" s="186"/>
      <c r="P756" s="186"/>
      <c r="Q756" s="186"/>
      <c r="R756" s="186"/>
      <c r="S756" s="186"/>
      <c r="T756" s="186"/>
    </row>
    <row r="757" spans="1:20" ht="12" customHeight="1">
      <c r="A757" s="186"/>
      <c r="B757" s="186"/>
      <c r="C757" s="186"/>
      <c r="K757" s="186"/>
      <c r="L757" s="186"/>
      <c r="M757" s="186"/>
      <c r="N757" s="186"/>
      <c r="O757" s="186"/>
      <c r="P757" s="186"/>
      <c r="Q757" s="186"/>
      <c r="R757" s="186"/>
      <c r="S757" s="186"/>
      <c r="T757" s="186"/>
    </row>
    <row r="758" spans="1:20" ht="12" customHeight="1">
      <c r="A758" s="186"/>
      <c r="B758" s="186"/>
      <c r="C758" s="186"/>
      <c r="K758" s="186"/>
      <c r="L758" s="186"/>
      <c r="M758" s="186"/>
      <c r="N758" s="186"/>
      <c r="O758" s="186"/>
      <c r="P758" s="186"/>
      <c r="Q758" s="186"/>
      <c r="R758" s="186"/>
      <c r="S758" s="186"/>
      <c r="T758" s="186"/>
    </row>
    <row r="759" spans="1:20" ht="12" customHeight="1">
      <c r="A759" s="186"/>
      <c r="B759" s="186"/>
      <c r="C759" s="186"/>
      <c r="K759" s="186"/>
      <c r="L759" s="186"/>
      <c r="M759" s="186"/>
      <c r="N759" s="186"/>
      <c r="O759" s="186"/>
      <c r="P759" s="186"/>
      <c r="Q759" s="186"/>
      <c r="R759" s="186"/>
      <c r="S759" s="186"/>
      <c r="T759" s="186"/>
    </row>
    <row r="760" spans="1:20" ht="12" customHeight="1">
      <c r="A760" s="186"/>
      <c r="B760" s="186"/>
      <c r="C760" s="186"/>
      <c r="K760" s="186"/>
      <c r="L760" s="186"/>
      <c r="M760" s="186"/>
      <c r="N760" s="186"/>
      <c r="O760" s="186"/>
      <c r="P760" s="186"/>
      <c r="Q760" s="186"/>
      <c r="R760" s="186"/>
      <c r="S760" s="186"/>
      <c r="T760" s="186"/>
    </row>
    <row r="761" spans="1:20" ht="12" customHeight="1">
      <c r="A761" s="186"/>
      <c r="B761" s="186"/>
      <c r="C761" s="186"/>
      <c r="K761" s="186"/>
      <c r="L761" s="186"/>
      <c r="M761" s="186"/>
      <c r="N761" s="186"/>
      <c r="O761" s="186"/>
      <c r="P761" s="186"/>
      <c r="Q761" s="186"/>
      <c r="R761" s="186"/>
      <c r="S761" s="186"/>
      <c r="T761" s="186"/>
    </row>
    <row r="762" spans="1:20" ht="12" customHeight="1">
      <c r="A762" s="186"/>
      <c r="B762" s="186"/>
      <c r="C762" s="186"/>
      <c r="K762" s="186"/>
      <c r="L762" s="186"/>
      <c r="M762" s="186"/>
      <c r="N762" s="186"/>
      <c r="O762" s="186"/>
      <c r="P762" s="186"/>
      <c r="Q762" s="186"/>
      <c r="R762" s="186"/>
      <c r="S762" s="186"/>
      <c r="T762" s="186"/>
    </row>
    <row r="763" spans="1:20" ht="12" customHeight="1">
      <c r="A763" s="186"/>
      <c r="B763" s="186"/>
      <c r="C763" s="186"/>
      <c r="K763" s="186"/>
      <c r="L763" s="186"/>
      <c r="M763" s="186"/>
      <c r="N763" s="186"/>
      <c r="O763" s="186"/>
      <c r="P763" s="186"/>
      <c r="Q763" s="186"/>
      <c r="R763" s="186"/>
      <c r="S763" s="186"/>
      <c r="T763" s="186"/>
    </row>
    <row r="764" spans="1:20" ht="12" customHeight="1">
      <c r="A764" s="186"/>
      <c r="B764" s="186"/>
      <c r="C764" s="186"/>
      <c r="K764" s="186"/>
      <c r="L764" s="186"/>
      <c r="M764" s="186"/>
      <c r="N764" s="186"/>
      <c r="O764" s="186"/>
      <c r="P764" s="186"/>
      <c r="Q764" s="186"/>
      <c r="R764" s="186"/>
      <c r="S764" s="186"/>
      <c r="T764" s="186"/>
    </row>
    <row r="765" spans="1:20" ht="12" customHeight="1">
      <c r="A765" s="186"/>
      <c r="B765" s="186"/>
      <c r="C765" s="186"/>
      <c r="K765" s="186"/>
      <c r="L765" s="186"/>
      <c r="M765" s="186"/>
      <c r="N765" s="186"/>
      <c r="O765" s="186"/>
      <c r="P765" s="186"/>
      <c r="Q765" s="186"/>
      <c r="R765" s="186"/>
      <c r="S765" s="186"/>
      <c r="T765" s="186"/>
    </row>
    <row r="766" spans="1:20" ht="12" customHeight="1">
      <c r="A766" s="186"/>
      <c r="B766" s="186"/>
      <c r="C766" s="186"/>
      <c r="K766" s="186"/>
      <c r="L766" s="186"/>
      <c r="M766" s="186"/>
      <c r="N766" s="186"/>
      <c r="O766" s="186"/>
      <c r="P766" s="186"/>
      <c r="Q766" s="186"/>
      <c r="R766" s="186"/>
      <c r="S766" s="186"/>
      <c r="T766" s="186"/>
    </row>
    <row r="767" spans="1:20" ht="12" customHeight="1">
      <c r="A767" s="186"/>
      <c r="B767" s="186"/>
      <c r="C767" s="186"/>
      <c r="K767" s="186"/>
      <c r="L767" s="186"/>
      <c r="M767" s="186"/>
      <c r="N767" s="186"/>
      <c r="O767" s="186"/>
      <c r="P767" s="186"/>
      <c r="Q767" s="186"/>
      <c r="R767" s="186"/>
      <c r="S767" s="186"/>
      <c r="T767" s="186"/>
    </row>
    <row r="768" spans="1:20" ht="12" customHeight="1">
      <c r="A768" s="186"/>
      <c r="B768" s="186"/>
      <c r="C768" s="186"/>
      <c r="K768" s="186"/>
      <c r="L768" s="186"/>
      <c r="M768" s="186"/>
      <c r="N768" s="186"/>
      <c r="O768" s="186"/>
      <c r="P768" s="186"/>
      <c r="Q768" s="186"/>
      <c r="R768" s="186"/>
      <c r="S768" s="186"/>
      <c r="T768" s="186"/>
    </row>
    <row r="769" spans="1:20" ht="12" customHeight="1">
      <c r="A769" s="186"/>
      <c r="B769" s="186"/>
      <c r="C769" s="186"/>
      <c r="K769" s="186"/>
      <c r="L769" s="186"/>
      <c r="M769" s="186"/>
      <c r="N769" s="186"/>
      <c r="O769" s="186"/>
      <c r="P769" s="186"/>
      <c r="Q769" s="186"/>
      <c r="R769" s="186"/>
      <c r="S769" s="186"/>
      <c r="T769" s="186"/>
    </row>
    <row r="770" spans="1:20" ht="12" customHeight="1">
      <c r="A770" s="186"/>
      <c r="B770" s="186"/>
      <c r="C770" s="186"/>
      <c r="K770" s="186"/>
      <c r="L770" s="186"/>
      <c r="M770" s="186"/>
      <c r="N770" s="186"/>
      <c r="O770" s="186"/>
      <c r="P770" s="186"/>
      <c r="Q770" s="186"/>
      <c r="R770" s="186"/>
      <c r="S770" s="186"/>
      <c r="T770" s="186"/>
    </row>
    <row r="771" spans="1:20" ht="12" customHeight="1">
      <c r="A771" s="186"/>
      <c r="B771" s="186"/>
      <c r="C771" s="186"/>
      <c r="K771" s="186"/>
      <c r="L771" s="186"/>
      <c r="M771" s="186"/>
      <c r="N771" s="186"/>
      <c r="O771" s="186"/>
      <c r="P771" s="186"/>
      <c r="Q771" s="186"/>
      <c r="R771" s="186"/>
      <c r="S771" s="186"/>
      <c r="T771" s="186"/>
    </row>
    <row r="772" spans="1:20" ht="12" customHeight="1">
      <c r="A772" s="186"/>
      <c r="B772" s="186"/>
      <c r="C772" s="186"/>
      <c r="K772" s="186"/>
      <c r="L772" s="186"/>
      <c r="M772" s="186"/>
      <c r="N772" s="186"/>
      <c r="O772" s="186"/>
      <c r="P772" s="186"/>
      <c r="Q772" s="186"/>
      <c r="R772" s="186"/>
      <c r="S772" s="186"/>
      <c r="T772" s="186"/>
    </row>
    <row r="773" spans="1:20" ht="12" customHeight="1">
      <c r="A773" s="186"/>
      <c r="B773" s="186"/>
      <c r="C773" s="186"/>
      <c r="K773" s="186"/>
      <c r="L773" s="186"/>
      <c r="M773" s="186"/>
      <c r="N773" s="186"/>
      <c r="O773" s="186"/>
      <c r="P773" s="186"/>
      <c r="Q773" s="186"/>
      <c r="R773" s="186"/>
      <c r="S773" s="186"/>
      <c r="T773" s="186"/>
    </row>
    <row r="774" spans="1:20" ht="12" customHeight="1">
      <c r="A774" s="186"/>
      <c r="B774" s="186"/>
      <c r="C774" s="186"/>
      <c r="K774" s="186"/>
      <c r="L774" s="186"/>
      <c r="M774" s="186"/>
      <c r="N774" s="186"/>
      <c r="O774" s="186"/>
      <c r="P774" s="186"/>
      <c r="Q774" s="186"/>
      <c r="R774" s="186"/>
      <c r="S774" s="186"/>
      <c r="T774" s="186"/>
    </row>
    <row r="775" spans="1:20" ht="12" customHeight="1">
      <c r="A775" s="186"/>
      <c r="B775" s="186"/>
      <c r="C775" s="186"/>
      <c r="K775" s="186"/>
      <c r="L775" s="186"/>
      <c r="M775" s="186"/>
      <c r="N775" s="186"/>
      <c r="O775" s="186"/>
      <c r="P775" s="186"/>
      <c r="Q775" s="186"/>
      <c r="R775" s="186"/>
      <c r="S775" s="186"/>
      <c r="T775" s="186"/>
    </row>
    <row r="776" spans="1:20" ht="12" customHeight="1">
      <c r="A776" s="186"/>
      <c r="B776" s="186"/>
      <c r="C776" s="186"/>
      <c r="K776" s="186"/>
      <c r="L776" s="186"/>
      <c r="M776" s="186"/>
      <c r="N776" s="186"/>
      <c r="O776" s="186"/>
      <c r="P776" s="186"/>
      <c r="Q776" s="186"/>
      <c r="R776" s="186"/>
      <c r="S776" s="186"/>
      <c r="T776" s="186"/>
    </row>
    <row r="777" spans="1:20" ht="12" customHeight="1">
      <c r="A777" s="186"/>
      <c r="B777" s="186"/>
      <c r="C777" s="186"/>
      <c r="K777" s="186"/>
      <c r="L777" s="186"/>
      <c r="M777" s="186"/>
      <c r="N777" s="186"/>
      <c r="O777" s="186"/>
      <c r="P777" s="186"/>
      <c r="Q777" s="186"/>
      <c r="R777" s="186"/>
      <c r="S777" s="186"/>
      <c r="T777" s="186"/>
    </row>
    <row r="778" spans="1:20" ht="12" customHeight="1">
      <c r="A778" s="186"/>
      <c r="B778" s="186"/>
      <c r="C778" s="186"/>
      <c r="K778" s="186"/>
      <c r="L778" s="186"/>
      <c r="M778" s="186"/>
      <c r="N778" s="186"/>
      <c r="O778" s="186"/>
      <c r="P778" s="186"/>
      <c r="Q778" s="186"/>
      <c r="R778" s="186"/>
      <c r="S778" s="186"/>
      <c r="T778" s="186"/>
    </row>
    <row r="779" spans="1:20" ht="12" customHeight="1">
      <c r="A779" s="186"/>
      <c r="B779" s="186"/>
      <c r="C779" s="186"/>
      <c r="K779" s="186"/>
      <c r="L779" s="186"/>
      <c r="M779" s="186"/>
      <c r="N779" s="186"/>
      <c r="O779" s="186"/>
      <c r="P779" s="186"/>
      <c r="Q779" s="186"/>
      <c r="R779" s="186"/>
      <c r="S779" s="186"/>
      <c r="T779" s="186"/>
    </row>
    <row r="780" spans="1:20" ht="12" customHeight="1">
      <c r="A780" s="186"/>
      <c r="B780" s="186"/>
      <c r="C780" s="186"/>
      <c r="K780" s="186"/>
      <c r="L780" s="186"/>
      <c r="M780" s="186"/>
      <c r="N780" s="186"/>
      <c r="O780" s="186"/>
      <c r="P780" s="186"/>
      <c r="Q780" s="186"/>
      <c r="R780" s="186"/>
      <c r="S780" s="186"/>
      <c r="T780" s="186"/>
    </row>
    <row r="781" spans="1:20" ht="12" customHeight="1">
      <c r="A781" s="186"/>
      <c r="B781" s="186"/>
      <c r="C781" s="186"/>
      <c r="K781" s="186"/>
      <c r="L781" s="186"/>
      <c r="M781" s="186"/>
      <c r="N781" s="186"/>
      <c r="O781" s="186"/>
      <c r="P781" s="186"/>
      <c r="Q781" s="186"/>
      <c r="R781" s="186"/>
      <c r="S781" s="186"/>
      <c r="T781" s="186"/>
    </row>
    <row r="782" spans="1:20" ht="12" customHeight="1">
      <c r="A782" s="186"/>
      <c r="B782" s="186"/>
      <c r="C782" s="186"/>
      <c r="K782" s="186"/>
      <c r="L782" s="186"/>
      <c r="M782" s="186"/>
      <c r="N782" s="186"/>
      <c r="O782" s="186"/>
      <c r="P782" s="186"/>
      <c r="Q782" s="186"/>
      <c r="R782" s="186"/>
      <c r="S782" s="186"/>
      <c r="T782" s="186"/>
    </row>
    <row r="783" spans="1:20" ht="12" customHeight="1">
      <c r="A783" s="186"/>
      <c r="B783" s="186"/>
      <c r="C783" s="186"/>
      <c r="K783" s="186"/>
      <c r="L783" s="186"/>
      <c r="M783" s="186"/>
      <c r="N783" s="186"/>
      <c r="O783" s="186"/>
      <c r="P783" s="186"/>
      <c r="Q783" s="186"/>
      <c r="R783" s="186"/>
      <c r="S783" s="186"/>
      <c r="T783" s="186"/>
    </row>
    <row r="784" spans="1:20" ht="12" customHeight="1">
      <c r="A784" s="186"/>
      <c r="B784" s="186"/>
      <c r="C784" s="186"/>
      <c r="K784" s="186"/>
      <c r="L784" s="186"/>
      <c r="M784" s="186"/>
      <c r="N784" s="186"/>
      <c r="O784" s="186"/>
      <c r="P784" s="186"/>
      <c r="Q784" s="186"/>
      <c r="R784" s="186"/>
      <c r="S784" s="186"/>
      <c r="T784" s="186"/>
    </row>
    <row r="785" spans="1:20" ht="12" customHeight="1">
      <c r="A785" s="186"/>
      <c r="B785" s="186"/>
      <c r="C785" s="186"/>
      <c r="K785" s="186"/>
      <c r="L785" s="186"/>
      <c r="M785" s="186"/>
      <c r="N785" s="186"/>
      <c r="O785" s="186"/>
      <c r="P785" s="186"/>
      <c r="Q785" s="186"/>
      <c r="R785" s="186"/>
      <c r="S785" s="186"/>
      <c r="T785" s="186"/>
    </row>
    <row r="786" spans="1:20" ht="12" customHeight="1">
      <c r="A786" s="186"/>
      <c r="B786" s="186"/>
      <c r="C786" s="186"/>
      <c r="K786" s="186"/>
      <c r="L786" s="186"/>
      <c r="M786" s="186"/>
      <c r="N786" s="186"/>
      <c r="O786" s="186"/>
      <c r="P786" s="186"/>
      <c r="Q786" s="186"/>
      <c r="R786" s="186"/>
      <c r="S786" s="186"/>
      <c r="T786" s="186"/>
    </row>
    <row r="787" spans="1:20" ht="12" customHeight="1">
      <c r="A787" s="186"/>
      <c r="B787" s="186"/>
      <c r="C787" s="186"/>
      <c r="K787" s="186"/>
      <c r="L787" s="186"/>
      <c r="M787" s="186"/>
      <c r="N787" s="186"/>
      <c r="O787" s="186"/>
      <c r="P787" s="186"/>
      <c r="Q787" s="186"/>
      <c r="R787" s="186"/>
      <c r="S787" s="186"/>
      <c r="T787" s="186"/>
    </row>
    <row r="788" spans="1:20" ht="12" customHeight="1">
      <c r="A788" s="186"/>
      <c r="B788" s="186"/>
      <c r="C788" s="186"/>
      <c r="K788" s="186"/>
      <c r="L788" s="186"/>
      <c r="M788" s="186"/>
      <c r="N788" s="186"/>
      <c r="O788" s="186"/>
      <c r="P788" s="186"/>
      <c r="Q788" s="186"/>
      <c r="R788" s="186"/>
      <c r="S788" s="186"/>
      <c r="T788" s="186"/>
    </row>
    <row r="789" spans="1:20" ht="12" customHeight="1">
      <c r="A789" s="186"/>
      <c r="B789" s="186"/>
      <c r="C789" s="186"/>
      <c r="K789" s="186"/>
      <c r="L789" s="186"/>
      <c r="M789" s="186"/>
      <c r="N789" s="186"/>
      <c r="O789" s="186"/>
      <c r="P789" s="186"/>
      <c r="Q789" s="186"/>
      <c r="R789" s="186"/>
      <c r="S789" s="186"/>
      <c r="T789" s="186"/>
    </row>
    <row r="790" spans="1:20" ht="12" customHeight="1">
      <c r="A790" s="186"/>
      <c r="B790" s="186"/>
      <c r="C790" s="186"/>
      <c r="K790" s="186"/>
      <c r="L790" s="186"/>
      <c r="M790" s="186"/>
      <c r="N790" s="186"/>
      <c r="O790" s="186"/>
      <c r="P790" s="186"/>
      <c r="Q790" s="186"/>
      <c r="R790" s="186"/>
      <c r="S790" s="186"/>
      <c r="T790" s="186"/>
    </row>
    <row r="791" spans="1:20" ht="12" customHeight="1">
      <c r="A791" s="186"/>
      <c r="B791" s="186"/>
      <c r="C791" s="186"/>
      <c r="K791" s="186"/>
      <c r="L791" s="186"/>
      <c r="M791" s="186"/>
      <c r="N791" s="186"/>
      <c r="O791" s="186"/>
      <c r="P791" s="186"/>
      <c r="Q791" s="186"/>
      <c r="R791" s="186"/>
      <c r="S791" s="186"/>
      <c r="T791" s="186"/>
    </row>
    <row r="792" spans="1:20" ht="12" customHeight="1">
      <c r="A792" s="186"/>
      <c r="B792" s="186"/>
      <c r="C792" s="186"/>
      <c r="K792" s="186"/>
      <c r="L792" s="186"/>
      <c r="M792" s="186"/>
      <c r="N792" s="186"/>
      <c r="O792" s="186"/>
      <c r="P792" s="186"/>
      <c r="Q792" s="186"/>
      <c r="R792" s="186"/>
      <c r="S792" s="186"/>
      <c r="T792" s="186"/>
    </row>
    <row r="793" spans="1:20" ht="12" customHeight="1">
      <c r="A793" s="186"/>
      <c r="B793" s="186"/>
      <c r="C793" s="186"/>
      <c r="K793" s="186"/>
      <c r="L793" s="186"/>
      <c r="M793" s="186"/>
      <c r="N793" s="186"/>
      <c r="O793" s="186"/>
      <c r="P793" s="186"/>
      <c r="Q793" s="186"/>
      <c r="R793" s="186"/>
      <c r="S793" s="186"/>
      <c r="T793" s="186"/>
    </row>
    <row r="794" spans="1:20" ht="12" customHeight="1">
      <c r="A794" s="186"/>
      <c r="B794" s="186"/>
      <c r="C794" s="186"/>
      <c r="K794" s="186"/>
      <c r="L794" s="186"/>
      <c r="M794" s="186"/>
      <c r="N794" s="186"/>
      <c r="O794" s="186"/>
      <c r="P794" s="186"/>
      <c r="Q794" s="186"/>
      <c r="R794" s="186"/>
      <c r="S794" s="186"/>
      <c r="T794" s="186"/>
    </row>
    <row r="795" spans="1:20" ht="12" customHeight="1">
      <c r="A795" s="186"/>
      <c r="B795" s="186"/>
      <c r="C795" s="186"/>
      <c r="K795" s="186"/>
      <c r="L795" s="186"/>
      <c r="M795" s="186"/>
      <c r="N795" s="186"/>
      <c r="O795" s="186"/>
      <c r="P795" s="186"/>
      <c r="Q795" s="186"/>
      <c r="R795" s="186"/>
      <c r="S795" s="186"/>
      <c r="T795" s="186"/>
    </row>
    <row r="796" spans="1:20" ht="12" customHeight="1">
      <c r="A796" s="186"/>
      <c r="B796" s="186"/>
      <c r="C796" s="186"/>
      <c r="K796" s="186"/>
      <c r="L796" s="186"/>
      <c r="M796" s="186"/>
      <c r="N796" s="186"/>
      <c r="O796" s="186"/>
      <c r="P796" s="186"/>
      <c r="Q796" s="186"/>
      <c r="R796" s="186"/>
      <c r="S796" s="186"/>
      <c r="T796" s="186"/>
    </row>
    <row r="797" spans="1:20" ht="12" customHeight="1">
      <c r="A797" s="186"/>
      <c r="B797" s="186"/>
      <c r="C797" s="186"/>
      <c r="K797" s="186"/>
      <c r="L797" s="186"/>
      <c r="M797" s="186"/>
      <c r="N797" s="186"/>
      <c r="O797" s="186"/>
      <c r="P797" s="186"/>
      <c r="Q797" s="186"/>
      <c r="R797" s="186"/>
      <c r="S797" s="186"/>
      <c r="T797" s="186"/>
    </row>
    <row r="798" spans="1:20" ht="12" customHeight="1">
      <c r="A798" s="186"/>
      <c r="B798" s="186"/>
      <c r="C798" s="186"/>
      <c r="K798" s="186"/>
      <c r="L798" s="186"/>
      <c r="M798" s="186"/>
      <c r="N798" s="186"/>
      <c r="O798" s="186"/>
      <c r="P798" s="186"/>
      <c r="Q798" s="186"/>
      <c r="R798" s="186"/>
      <c r="S798" s="186"/>
      <c r="T798" s="186"/>
    </row>
    <row r="799" spans="1:20" ht="12" customHeight="1">
      <c r="A799" s="186"/>
      <c r="B799" s="186"/>
      <c r="C799" s="186"/>
      <c r="K799" s="186"/>
      <c r="L799" s="186"/>
      <c r="M799" s="186"/>
      <c r="N799" s="186"/>
      <c r="O799" s="186"/>
      <c r="P799" s="186"/>
      <c r="Q799" s="186"/>
      <c r="R799" s="186"/>
      <c r="S799" s="186"/>
      <c r="T799" s="186"/>
    </row>
    <row r="800" spans="1:20" ht="12" customHeight="1">
      <c r="A800" s="186"/>
      <c r="B800" s="186"/>
      <c r="C800" s="186"/>
      <c r="K800" s="186"/>
      <c r="L800" s="186"/>
      <c r="M800" s="186"/>
      <c r="N800" s="186"/>
      <c r="O800" s="186"/>
      <c r="P800" s="186"/>
      <c r="Q800" s="186"/>
      <c r="R800" s="186"/>
      <c r="S800" s="186"/>
      <c r="T800" s="186"/>
    </row>
    <row r="801" spans="1:20" ht="12" customHeight="1">
      <c r="A801" s="186"/>
      <c r="B801" s="186"/>
      <c r="C801" s="186"/>
      <c r="K801" s="186"/>
      <c r="L801" s="186"/>
      <c r="M801" s="186"/>
      <c r="N801" s="186"/>
      <c r="O801" s="186"/>
      <c r="P801" s="186"/>
      <c r="Q801" s="186"/>
      <c r="R801" s="186"/>
      <c r="S801" s="186"/>
      <c r="T801" s="186"/>
    </row>
    <row r="802" spans="1:20" ht="12" customHeight="1">
      <c r="A802" s="186"/>
      <c r="B802" s="186"/>
      <c r="C802" s="186"/>
      <c r="K802" s="186"/>
      <c r="L802" s="186"/>
      <c r="M802" s="186"/>
      <c r="N802" s="186"/>
      <c r="O802" s="186"/>
      <c r="P802" s="186"/>
      <c r="Q802" s="186"/>
      <c r="R802" s="186"/>
      <c r="S802" s="186"/>
      <c r="T802" s="186"/>
    </row>
    <row r="803" spans="1:20" ht="12" customHeight="1">
      <c r="A803" s="186"/>
      <c r="B803" s="186"/>
      <c r="C803" s="186"/>
      <c r="K803" s="186"/>
      <c r="L803" s="186"/>
      <c r="M803" s="186"/>
      <c r="N803" s="186"/>
      <c r="O803" s="186"/>
      <c r="P803" s="186"/>
      <c r="Q803" s="186"/>
      <c r="R803" s="186"/>
      <c r="S803" s="186"/>
      <c r="T803" s="186"/>
    </row>
    <row r="804" spans="1:20" ht="12" customHeight="1">
      <c r="A804" s="186"/>
      <c r="B804" s="186"/>
      <c r="C804" s="186"/>
      <c r="K804" s="186"/>
      <c r="L804" s="186"/>
      <c r="M804" s="186"/>
      <c r="N804" s="186"/>
      <c r="O804" s="186"/>
      <c r="P804" s="186"/>
      <c r="Q804" s="186"/>
      <c r="R804" s="186"/>
      <c r="S804" s="186"/>
      <c r="T804" s="186"/>
    </row>
    <row r="805" spans="1:20" ht="12" customHeight="1">
      <c r="A805" s="186"/>
      <c r="B805" s="186"/>
      <c r="C805" s="186"/>
      <c r="K805" s="186"/>
      <c r="L805" s="186"/>
      <c r="M805" s="186"/>
      <c r="N805" s="186"/>
      <c r="O805" s="186"/>
      <c r="P805" s="186"/>
      <c r="Q805" s="186"/>
      <c r="R805" s="186"/>
      <c r="S805" s="186"/>
      <c r="T805" s="186"/>
    </row>
    <row r="806" spans="1:20" ht="12" customHeight="1">
      <c r="A806" s="186"/>
      <c r="B806" s="186"/>
      <c r="C806" s="186"/>
      <c r="K806" s="186"/>
      <c r="L806" s="186"/>
      <c r="M806" s="186"/>
      <c r="N806" s="186"/>
      <c r="O806" s="186"/>
      <c r="P806" s="186"/>
      <c r="Q806" s="186"/>
      <c r="R806" s="186"/>
      <c r="S806" s="186"/>
      <c r="T806" s="186"/>
    </row>
    <row r="807" spans="1:20" ht="12" customHeight="1">
      <c r="A807" s="186"/>
      <c r="B807" s="186"/>
      <c r="C807" s="186"/>
      <c r="K807" s="186"/>
      <c r="L807" s="186"/>
      <c r="M807" s="186"/>
      <c r="N807" s="186"/>
      <c r="O807" s="186"/>
      <c r="P807" s="186"/>
      <c r="Q807" s="186"/>
      <c r="R807" s="186"/>
      <c r="S807" s="186"/>
      <c r="T807" s="186"/>
    </row>
    <row r="808" spans="1:20" ht="12" customHeight="1">
      <c r="A808" s="186"/>
      <c r="B808" s="186"/>
      <c r="C808" s="186"/>
      <c r="K808" s="186"/>
      <c r="L808" s="186"/>
      <c r="M808" s="186"/>
      <c r="N808" s="186"/>
      <c r="O808" s="186"/>
      <c r="P808" s="186"/>
      <c r="Q808" s="186"/>
      <c r="R808" s="186"/>
      <c r="S808" s="186"/>
      <c r="T808" s="186"/>
    </row>
    <row r="809" spans="1:20" ht="12" customHeight="1">
      <c r="A809" s="186"/>
      <c r="B809" s="186"/>
      <c r="C809" s="186"/>
      <c r="K809" s="186"/>
      <c r="L809" s="186"/>
      <c r="M809" s="186"/>
      <c r="N809" s="186"/>
      <c r="O809" s="186"/>
      <c r="P809" s="186"/>
      <c r="Q809" s="186"/>
      <c r="R809" s="186"/>
      <c r="S809" s="186"/>
      <c r="T809" s="186"/>
    </row>
    <row r="810" spans="1:20" ht="12" customHeight="1">
      <c r="A810" s="186"/>
      <c r="B810" s="186"/>
      <c r="C810" s="186"/>
      <c r="K810" s="186"/>
      <c r="L810" s="186"/>
      <c r="M810" s="186"/>
      <c r="N810" s="186"/>
      <c r="O810" s="186"/>
      <c r="P810" s="186"/>
      <c r="Q810" s="186"/>
      <c r="R810" s="186"/>
      <c r="S810" s="186"/>
      <c r="T810" s="186"/>
    </row>
    <row r="811" spans="1:20" ht="12" customHeight="1">
      <c r="A811" s="186"/>
      <c r="B811" s="186"/>
      <c r="C811" s="186"/>
      <c r="K811" s="186"/>
      <c r="L811" s="186"/>
      <c r="M811" s="186"/>
      <c r="N811" s="186"/>
      <c r="O811" s="186"/>
      <c r="P811" s="186"/>
      <c r="Q811" s="186"/>
      <c r="R811" s="186"/>
      <c r="S811" s="186"/>
      <c r="T811" s="186"/>
    </row>
    <row r="812" spans="1:20" ht="12" customHeight="1">
      <c r="A812" s="186"/>
      <c r="B812" s="186"/>
      <c r="C812" s="186"/>
      <c r="K812" s="186"/>
      <c r="L812" s="186"/>
      <c r="M812" s="186"/>
      <c r="N812" s="186"/>
      <c r="O812" s="186"/>
      <c r="P812" s="186"/>
      <c r="Q812" s="186"/>
      <c r="R812" s="186"/>
      <c r="S812" s="186"/>
      <c r="T812" s="186"/>
    </row>
    <row r="813" spans="1:20" ht="12" customHeight="1">
      <c r="A813" s="186"/>
      <c r="B813" s="186"/>
      <c r="C813" s="186"/>
      <c r="K813" s="186"/>
      <c r="L813" s="186"/>
      <c r="M813" s="186"/>
      <c r="N813" s="186"/>
      <c r="O813" s="186"/>
      <c r="P813" s="186"/>
      <c r="Q813" s="186"/>
      <c r="R813" s="186"/>
      <c r="S813" s="186"/>
      <c r="T813" s="186"/>
    </row>
    <row r="814" spans="1:20" ht="12" customHeight="1">
      <c r="A814" s="186"/>
      <c r="B814" s="186"/>
      <c r="C814" s="186"/>
      <c r="K814" s="186"/>
      <c r="L814" s="186"/>
      <c r="M814" s="186"/>
      <c r="N814" s="186"/>
      <c r="O814" s="186"/>
      <c r="P814" s="186"/>
      <c r="Q814" s="186"/>
      <c r="R814" s="186"/>
      <c r="S814" s="186"/>
      <c r="T814" s="186"/>
    </row>
    <row r="815" spans="1:20" ht="12" customHeight="1">
      <c r="A815" s="186"/>
      <c r="B815" s="186"/>
      <c r="C815" s="186"/>
      <c r="K815" s="186"/>
      <c r="L815" s="186"/>
      <c r="M815" s="186"/>
      <c r="N815" s="186"/>
      <c r="O815" s="186"/>
      <c r="P815" s="186"/>
      <c r="Q815" s="186"/>
      <c r="R815" s="186"/>
      <c r="S815" s="186"/>
      <c r="T815" s="186"/>
    </row>
    <row r="816" spans="1:20" ht="12" customHeight="1">
      <c r="A816" s="186"/>
      <c r="B816" s="186"/>
      <c r="C816" s="186"/>
      <c r="K816" s="186"/>
      <c r="L816" s="186"/>
      <c r="M816" s="186"/>
      <c r="N816" s="186"/>
      <c r="O816" s="186"/>
      <c r="P816" s="186"/>
      <c r="Q816" s="186"/>
      <c r="R816" s="186"/>
      <c r="S816" s="186"/>
      <c r="T816" s="186"/>
    </row>
    <row r="817" spans="1:20" ht="12" customHeight="1">
      <c r="A817" s="186"/>
      <c r="B817" s="186"/>
      <c r="C817" s="186"/>
      <c r="K817" s="186"/>
      <c r="L817" s="186"/>
      <c r="M817" s="186"/>
      <c r="N817" s="186"/>
      <c r="O817" s="186"/>
      <c r="P817" s="186"/>
      <c r="Q817" s="186"/>
      <c r="R817" s="186"/>
      <c r="S817" s="186"/>
      <c r="T817" s="186"/>
    </row>
    <row r="818" spans="1:20" ht="12" customHeight="1">
      <c r="A818" s="186"/>
      <c r="B818" s="186"/>
      <c r="C818" s="186"/>
      <c r="K818" s="186"/>
      <c r="L818" s="186"/>
      <c r="M818" s="186"/>
      <c r="N818" s="186"/>
      <c r="O818" s="186"/>
      <c r="P818" s="186"/>
      <c r="Q818" s="186"/>
      <c r="R818" s="186"/>
      <c r="S818" s="186"/>
      <c r="T818" s="186"/>
    </row>
    <row r="819" spans="1:20" ht="12" customHeight="1">
      <c r="A819" s="186"/>
      <c r="B819" s="186"/>
      <c r="C819" s="186"/>
      <c r="K819" s="186"/>
      <c r="L819" s="186"/>
      <c r="M819" s="186"/>
      <c r="N819" s="186"/>
      <c r="O819" s="186"/>
      <c r="P819" s="186"/>
      <c r="Q819" s="186"/>
      <c r="R819" s="186"/>
      <c r="S819" s="186"/>
      <c r="T819" s="186"/>
    </row>
    <row r="820" spans="1:20" ht="12" customHeight="1">
      <c r="A820" s="186"/>
      <c r="B820" s="186"/>
      <c r="C820" s="186"/>
      <c r="K820" s="186"/>
      <c r="L820" s="186"/>
      <c r="M820" s="186"/>
      <c r="N820" s="186"/>
      <c r="O820" s="186"/>
      <c r="P820" s="186"/>
      <c r="Q820" s="186"/>
      <c r="R820" s="186"/>
      <c r="S820" s="186"/>
      <c r="T820" s="186"/>
    </row>
    <row r="821" spans="1:20" ht="12" customHeight="1">
      <c r="A821" s="186"/>
      <c r="B821" s="186"/>
      <c r="C821" s="186"/>
      <c r="K821" s="186"/>
      <c r="L821" s="186"/>
      <c r="M821" s="186"/>
      <c r="N821" s="186"/>
      <c r="O821" s="186"/>
      <c r="P821" s="186"/>
      <c r="Q821" s="186"/>
      <c r="R821" s="186"/>
      <c r="S821" s="186"/>
      <c r="T821" s="186"/>
    </row>
    <row r="822" spans="1:20" ht="12" customHeight="1">
      <c r="A822" s="186"/>
      <c r="B822" s="186"/>
      <c r="C822" s="186"/>
      <c r="K822" s="186"/>
      <c r="L822" s="186"/>
      <c r="M822" s="186"/>
      <c r="N822" s="186"/>
      <c r="O822" s="186"/>
      <c r="P822" s="186"/>
      <c r="Q822" s="186"/>
      <c r="R822" s="186"/>
      <c r="S822" s="186"/>
      <c r="T822" s="186"/>
    </row>
    <row r="823" spans="1:20" ht="12" customHeight="1">
      <c r="A823" s="186"/>
      <c r="B823" s="186"/>
      <c r="C823" s="186"/>
      <c r="K823" s="186"/>
      <c r="L823" s="186"/>
      <c r="M823" s="186"/>
      <c r="N823" s="186"/>
      <c r="O823" s="186"/>
      <c r="P823" s="186"/>
      <c r="Q823" s="186"/>
      <c r="R823" s="186"/>
      <c r="S823" s="186"/>
      <c r="T823" s="186"/>
    </row>
    <row r="824" spans="1:20" ht="12" customHeight="1">
      <c r="A824" s="186"/>
      <c r="B824" s="186"/>
      <c r="C824" s="186"/>
      <c r="K824" s="186"/>
      <c r="L824" s="186"/>
      <c r="M824" s="186"/>
      <c r="N824" s="186"/>
      <c r="O824" s="186"/>
      <c r="P824" s="186"/>
      <c r="Q824" s="186"/>
      <c r="R824" s="186"/>
      <c r="S824" s="186"/>
      <c r="T824" s="186"/>
    </row>
    <row r="825" spans="1:20" ht="12" customHeight="1">
      <c r="A825" s="186"/>
      <c r="B825" s="186"/>
      <c r="C825" s="186"/>
      <c r="K825" s="186"/>
      <c r="L825" s="186"/>
      <c r="M825" s="186"/>
      <c r="N825" s="186"/>
      <c r="O825" s="186"/>
      <c r="P825" s="186"/>
      <c r="Q825" s="186"/>
      <c r="R825" s="186"/>
      <c r="S825" s="186"/>
      <c r="T825" s="186"/>
    </row>
    <row r="826" spans="1:20" ht="12" customHeight="1">
      <c r="A826" s="186"/>
      <c r="B826" s="186"/>
      <c r="C826" s="186"/>
      <c r="K826" s="186"/>
      <c r="L826" s="186"/>
      <c r="M826" s="186"/>
      <c r="N826" s="186"/>
      <c r="O826" s="186"/>
      <c r="P826" s="186"/>
      <c r="Q826" s="186"/>
      <c r="R826" s="186"/>
      <c r="S826" s="186"/>
      <c r="T826" s="186"/>
    </row>
    <row r="827" spans="1:20" ht="12" customHeight="1">
      <c r="A827" s="186"/>
      <c r="B827" s="186"/>
      <c r="C827" s="186"/>
      <c r="K827" s="186"/>
      <c r="L827" s="186"/>
      <c r="M827" s="186"/>
      <c r="N827" s="186"/>
      <c r="O827" s="186"/>
      <c r="P827" s="186"/>
      <c r="Q827" s="186"/>
      <c r="R827" s="186"/>
      <c r="S827" s="186"/>
      <c r="T827" s="186"/>
    </row>
    <row r="828" spans="1:20" ht="12" customHeight="1">
      <c r="A828" s="186"/>
      <c r="B828" s="186"/>
      <c r="C828" s="186"/>
      <c r="K828" s="186"/>
      <c r="L828" s="186"/>
      <c r="M828" s="186"/>
      <c r="N828" s="186"/>
      <c r="O828" s="186"/>
      <c r="P828" s="186"/>
      <c r="Q828" s="186"/>
      <c r="R828" s="186"/>
      <c r="S828" s="186"/>
      <c r="T828" s="186"/>
    </row>
    <row r="829" spans="1:20" ht="12" customHeight="1">
      <c r="A829" s="186"/>
      <c r="B829" s="186"/>
      <c r="C829" s="186"/>
      <c r="K829" s="186"/>
      <c r="L829" s="186"/>
      <c r="M829" s="186"/>
      <c r="N829" s="186"/>
      <c r="O829" s="186"/>
      <c r="P829" s="186"/>
      <c r="Q829" s="186"/>
      <c r="R829" s="186"/>
      <c r="S829" s="186"/>
      <c r="T829" s="186"/>
    </row>
    <row r="830" spans="1:20" ht="12" customHeight="1">
      <c r="A830" s="186"/>
      <c r="B830" s="186"/>
      <c r="C830" s="186"/>
      <c r="K830" s="186"/>
      <c r="L830" s="186"/>
      <c r="M830" s="186"/>
      <c r="N830" s="186"/>
      <c r="O830" s="186"/>
      <c r="P830" s="186"/>
      <c r="Q830" s="186"/>
      <c r="R830" s="186"/>
      <c r="S830" s="186"/>
      <c r="T830" s="186"/>
    </row>
    <row r="831" spans="1:20" ht="12" customHeight="1">
      <c r="A831" s="186"/>
      <c r="B831" s="186"/>
      <c r="C831" s="186"/>
      <c r="K831" s="186"/>
      <c r="L831" s="186"/>
      <c r="M831" s="186"/>
      <c r="N831" s="186"/>
      <c r="O831" s="186"/>
      <c r="P831" s="186"/>
      <c r="Q831" s="186"/>
      <c r="R831" s="186"/>
      <c r="S831" s="186"/>
      <c r="T831" s="186"/>
    </row>
    <row r="832" spans="1:20" ht="12" customHeight="1">
      <c r="A832" s="186"/>
      <c r="B832" s="186"/>
      <c r="C832" s="186"/>
      <c r="K832" s="186"/>
      <c r="L832" s="186"/>
      <c r="M832" s="186"/>
      <c r="N832" s="186"/>
      <c r="O832" s="186"/>
      <c r="P832" s="186"/>
      <c r="Q832" s="186"/>
      <c r="R832" s="186"/>
      <c r="S832" s="186"/>
      <c r="T832" s="186"/>
    </row>
    <row r="833" spans="1:20" ht="12" customHeight="1">
      <c r="A833" s="186"/>
      <c r="B833" s="186"/>
      <c r="C833" s="186"/>
      <c r="K833" s="186"/>
      <c r="L833" s="186"/>
      <c r="M833" s="186"/>
      <c r="N833" s="186"/>
      <c r="O833" s="186"/>
      <c r="P833" s="186"/>
      <c r="Q833" s="186"/>
      <c r="R833" s="186"/>
      <c r="S833" s="186"/>
      <c r="T833" s="186"/>
    </row>
    <row r="834" spans="1:20" ht="12" customHeight="1">
      <c r="A834" s="186"/>
      <c r="B834" s="186"/>
      <c r="C834" s="186"/>
      <c r="K834" s="186"/>
      <c r="L834" s="186"/>
      <c r="M834" s="186"/>
      <c r="N834" s="186"/>
      <c r="O834" s="186"/>
      <c r="P834" s="186"/>
      <c r="Q834" s="186"/>
      <c r="R834" s="186"/>
      <c r="S834" s="186"/>
      <c r="T834" s="186"/>
    </row>
    <row r="835" spans="1:20" ht="12" customHeight="1">
      <c r="A835" s="186"/>
      <c r="B835" s="186"/>
      <c r="C835" s="186"/>
      <c r="K835" s="186"/>
      <c r="L835" s="186"/>
      <c r="M835" s="186"/>
      <c r="N835" s="186"/>
      <c r="O835" s="186"/>
      <c r="P835" s="186"/>
      <c r="Q835" s="186"/>
      <c r="R835" s="186"/>
      <c r="S835" s="186"/>
      <c r="T835" s="186"/>
    </row>
    <row r="836" spans="1:20" ht="12" customHeight="1">
      <c r="A836" s="186"/>
      <c r="B836" s="186"/>
      <c r="C836" s="186"/>
      <c r="K836" s="186"/>
      <c r="L836" s="186"/>
      <c r="M836" s="186"/>
      <c r="N836" s="186"/>
      <c r="O836" s="186"/>
      <c r="P836" s="186"/>
      <c r="Q836" s="186"/>
      <c r="R836" s="186"/>
      <c r="S836" s="186"/>
      <c r="T836" s="186"/>
    </row>
    <row r="837" spans="1:20" ht="12" customHeight="1">
      <c r="A837" s="186"/>
      <c r="B837" s="186"/>
      <c r="C837" s="186"/>
      <c r="K837" s="186"/>
      <c r="L837" s="186"/>
      <c r="M837" s="186"/>
      <c r="N837" s="186"/>
      <c r="O837" s="186"/>
      <c r="P837" s="186"/>
      <c r="Q837" s="186"/>
      <c r="R837" s="186"/>
      <c r="S837" s="186"/>
      <c r="T837" s="186"/>
    </row>
    <row r="838" spans="1:20" ht="12" customHeight="1">
      <c r="A838" s="186"/>
      <c r="B838" s="186"/>
      <c r="C838" s="186"/>
      <c r="K838" s="186"/>
      <c r="L838" s="186"/>
      <c r="M838" s="186"/>
      <c r="N838" s="186"/>
      <c r="O838" s="186"/>
      <c r="P838" s="186"/>
      <c r="Q838" s="186"/>
      <c r="R838" s="186"/>
      <c r="S838" s="186"/>
      <c r="T838" s="186"/>
    </row>
    <row r="839" spans="1:20" ht="12" customHeight="1">
      <c r="A839" s="186"/>
      <c r="B839" s="186"/>
      <c r="C839" s="186"/>
      <c r="K839" s="186"/>
      <c r="L839" s="186"/>
      <c r="M839" s="186"/>
      <c r="N839" s="186"/>
      <c r="O839" s="186"/>
      <c r="P839" s="186"/>
      <c r="Q839" s="186"/>
      <c r="R839" s="186"/>
      <c r="S839" s="186"/>
      <c r="T839" s="186"/>
    </row>
    <row r="840" spans="1:20" ht="12" customHeight="1">
      <c r="A840" s="186"/>
      <c r="B840" s="186"/>
      <c r="C840" s="186"/>
      <c r="K840" s="186"/>
      <c r="L840" s="186"/>
      <c r="M840" s="186"/>
      <c r="N840" s="186"/>
      <c r="O840" s="186"/>
      <c r="P840" s="186"/>
      <c r="Q840" s="186"/>
      <c r="R840" s="186"/>
      <c r="S840" s="186"/>
      <c r="T840" s="186"/>
    </row>
    <row r="841" spans="1:20" ht="12" customHeight="1">
      <c r="A841" s="186"/>
      <c r="B841" s="186"/>
      <c r="C841" s="186"/>
      <c r="K841" s="186"/>
      <c r="L841" s="186"/>
      <c r="M841" s="186"/>
      <c r="N841" s="186"/>
      <c r="O841" s="186"/>
      <c r="P841" s="186"/>
      <c r="Q841" s="186"/>
      <c r="R841" s="186"/>
      <c r="S841" s="186"/>
      <c r="T841" s="186"/>
    </row>
    <row r="842" spans="1:20" ht="12" customHeight="1">
      <c r="A842" s="186"/>
      <c r="B842" s="186"/>
      <c r="C842" s="186"/>
      <c r="K842" s="186"/>
      <c r="L842" s="186"/>
      <c r="M842" s="186"/>
      <c r="N842" s="186"/>
      <c r="O842" s="186"/>
      <c r="P842" s="186"/>
      <c r="Q842" s="186"/>
      <c r="R842" s="186"/>
      <c r="S842" s="186"/>
      <c r="T842" s="186"/>
    </row>
    <row r="843" spans="1:20" ht="12" customHeight="1">
      <c r="A843" s="186"/>
      <c r="B843" s="186"/>
      <c r="C843" s="186"/>
      <c r="K843" s="186"/>
      <c r="L843" s="186"/>
      <c r="M843" s="186"/>
      <c r="N843" s="186"/>
      <c r="O843" s="186"/>
      <c r="P843" s="186"/>
      <c r="Q843" s="186"/>
      <c r="R843" s="186"/>
      <c r="S843" s="186"/>
      <c r="T843" s="186"/>
    </row>
    <row r="844" spans="1:20" ht="12" customHeight="1">
      <c r="A844" s="186"/>
      <c r="B844" s="186"/>
      <c r="C844" s="186"/>
      <c r="K844" s="186"/>
      <c r="L844" s="186"/>
      <c r="M844" s="186"/>
      <c r="N844" s="186"/>
      <c r="O844" s="186"/>
      <c r="P844" s="186"/>
      <c r="Q844" s="186"/>
      <c r="R844" s="186"/>
      <c r="S844" s="186"/>
      <c r="T844" s="186"/>
    </row>
    <row r="845" spans="1:20" ht="12" customHeight="1">
      <c r="A845" s="186"/>
      <c r="B845" s="186"/>
      <c r="C845" s="186"/>
      <c r="K845" s="186"/>
      <c r="L845" s="186"/>
      <c r="M845" s="186"/>
      <c r="N845" s="186"/>
      <c r="O845" s="186"/>
      <c r="P845" s="186"/>
      <c r="Q845" s="186"/>
      <c r="R845" s="186"/>
      <c r="S845" s="186"/>
      <c r="T845" s="186"/>
    </row>
    <row r="846" spans="1:20" ht="12" customHeight="1">
      <c r="A846" s="186"/>
      <c r="B846" s="186"/>
      <c r="C846" s="186"/>
      <c r="K846" s="186"/>
      <c r="L846" s="186"/>
      <c r="M846" s="186"/>
      <c r="N846" s="186"/>
      <c r="O846" s="186"/>
      <c r="P846" s="186"/>
      <c r="Q846" s="186"/>
      <c r="R846" s="186"/>
      <c r="S846" s="186"/>
      <c r="T846" s="186"/>
    </row>
    <row r="847" spans="1:20" ht="12" customHeight="1">
      <c r="A847" s="186"/>
      <c r="B847" s="186"/>
      <c r="C847" s="186"/>
      <c r="K847" s="186"/>
      <c r="L847" s="186"/>
      <c r="M847" s="186"/>
      <c r="N847" s="186"/>
      <c r="O847" s="186"/>
      <c r="P847" s="186"/>
      <c r="Q847" s="186"/>
      <c r="R847" s="186"/>
      <c r="S847" s="186"/>
      <c r="T847" s="186"/>
    </row>
    <row r="848" spans="1:20" ht="12" customHeight="1">
      <c r="A848" s="186"/>
      <c r="B848" s="186"/>
      <c r="C848" s="186"/>
      <c r="K848" s="186"/>
      <c r="L848" s="186"/>
      <c r="M848" s="186"/>
      <c r="N848" s="186"/>
      <c r="O848" s="186"/>
      <c r="P848" s="186"/>
      <c r="Q848" s="186"/>
      <c r="R848" s="186"/>
      <c r="S848" s="186"/>
      <c r="T848" s="186"/>
    </row>
    <row r="849" spans="1:20" ht="12" customHeight="1">
      <c r="A849" s="186"/>
      <c r="B849" s="186"/>
      <c r="C849" s="186"/>
      <c r="K849" s="186"/>
      <c r="L849" s="186"/>
      <c r="M849" s="186"/>
      <c r="N849" s="186"/>
      <c r="O849" s="186"/>
      <c r="P849" s="186"/>
      <c r="Q849" s="186"/>
      <c r="R849" s="186"/>
      <c r="S849" s="186"/>
      <c r="T849" s="186"/>
    </row>
    <row r="850" spans="1:20" ht="12" customHeight="1">
      <c r="A850" s="186"/>
      <c r="B850" s="186"/>
      <c r="C850" s="186"/>
      <c r="K850" s="186"/>
      <c r="L850" s="186"/>
      <c r="M850" s="186"/>
      <c r="N850" s="186"/>
      <c r="O850" s="186"/>
      <c r="P850" s="186"/>
      <c r="Q850" s="186"/>
      <c r="R850" s="186"/>
      <c r="S850" s="186"/>
      <c r="T850" s="186"/>
    </row>
    <row r="851" spans="1:20" ht="12" customHeight="1">
      <c r="A851" s="186"/>
      <c r="B851" s="186"/>
      <c r="C851" s="186"/>
      <c r="K851" s="186"/>
      <c r="L851" s="186"/>
      <c r="M851" s="186"/>
      <c r="N851" s="186"/>
      <c r="O851" s="186"/>
      <c r="P851" s="186"/>
      <c r="Q851" s="186"/>
      <c r="R851" s="186"/>
      <c r="S851" s="186"/>
      <c r="T851" s="186"/>
    </row>
    <row r="852" spans="1:20" ht="12" customHeight="1">
      <c r="A852" s="186"/>
      <c r="B852" s="186"/>
      <c r="C852" s="186"/>
      <c r="K852" s="186"/>
      <c r="L852" s="186"/>
      <c r="M852" s="186"/>
      <c r="N852" s="186"/>
      <c r="O852" s="186"/>
      <c r="P852" s="186"/>
      <c r="Q852" s="186"/>
      <c r="R852" s="186"/>
      <c r="S852" s="186"/>
      <c r="T852" s="186"/>
    </row>
    <row r="853" spans="1:20" ht="12" customHeight="1">
      <c r="A853" s="186"/>
      <c r="B853" s="186"/>
      <c r="C853" s="186"/>
      <c r="K853" s="186"/>
      <c r="L853" s="186"/>
      <c r="M853" s="186"/>
      <c r="N853" s="186"/>
      <c r="O853" s="186"/>
      <c r="P853" s="186"/>
      <c r="Q853" s="186"/>
      <c r="R853" s="186"/>
      <c r="S853" s="186"/>
      <c r="T853" s="186"/>
    </row>
    <row r="854" spans="1:20" ht="12" customHeight="1">
      <c r="A854" s="186"/>
      <c r="B854" s="186"/>
      <c r="C854" s="186"/>
      <c r="K854" s="186"/>
      <c r="L854" s="186"/>
      <c r="M854" s="186"/>
      <c r="N854" s="186"/>
      <c r="O854" s="186"/>
      <c r="P854" s="186"/>
      <c r="Q854" s="186"/>
      <c r="R854" s="186"/>
      <c r="S854" s="186"/>
      <c r="T854" s="186"/>
    </row>
    <row r="855" spans="1:20" ht="12" customHeight="1">
      <c r="A855" s="186"/>
      <c r="B855" s="186"/>
      <c r="C855" s="186"/>
      <c r="K855" s="186"/>
      <c r="L855" s="186"/>
      <c r="M855" s="186"/>
      <c r="N855" s="186"/>
      <c r="O855" s="186"/>
      <c r="P855" s="186"/>
      <c r="Q855" s="186"/>
      <c r="R855" s="186"/>
      <c r="S855" s="186"/>
      <c r="T855" s="186"/>
    </row>
    <row r="856" spans="1:20" ht="12" customHeight="1">
      <c r="A856" s="186"/>
      <c r="B856" s="186"/>
      <c r="C856" s="186"/>
      <c r="K856" s="186"/>
      <c r="L856" s="186"/>
      <c r="M856" s="186"/>
      <c r="N856" s="186"/>
      <c r="O856" s="186"/>
      <c r="P856" s="186"/>
      <c r="Q856" s="186"/>
      <c r="R856" s="186"/>
      <c r="S856" s="186"/>
      <c r="T856" s="186"/>
    </row>
    <row r="857" spans="1:20" ht="12" customHeight="1">
      <c r="A857" s="186"/>
      <c r="B857" s="186"/>
      <c r="C857" s="186"/>
      <c r="K857" s="186"/>
      <c r="L857" s="186"/>
      <c r="M857" s="186"/>
      <c r="N857" s="186"/>
      <c r="O857" s="186"/>
      <c r="P857" s="186"/>
      <c r="Q857" s="186"/>
      <c r="R857" s="186"/>
      <c r="S857" s="186"/>
      <c r="T857" s="186"/>
    </row>
    <row r="858" spans="1:20" ht="12" customHeight="1">
      <c r="A858" s="186"/>
      <c r="B858" s="186"/>
      <c r="C858" s="186"/>
      <c r="K858" s="186"/>
      <c r="L858" s="186"/>
      <c r="M858" s="186"/>
      <c r="N858" s="186"/>
      <c r="O858" s="186"/>
      <c r="P858" s="186"/>
      <c r="Q858" s="186"/>
      <c r="R858" s="186"/>
      <c r="S858" s="186"/>
      <c r="T858" s="186"/>
    </row>
    <row r="859" spans="1:20" ht="12" customHeight="1">
      <c r="A859" s="186"/>
      <c r="B859" s="186"/>
      <c r="C859" s="186"/>
      <c r="K859" s="186"/>
      <c r="L859" s="186"/>
      <c r="M859" s="186"/>
      <c r="N859" s="186"/>
      <c r="O859" s="186"/>
      <c r="P859" s="186"/>
      <c r="Q859" s="186"/>
      <c r="R859" s="186"/>
      <c r="S859" s="186"/>
      <c r="T859" s="186"/>
    </row>
    <row r="860" spans="1:20" ht="12" customHeight="1">
      <c r="A860" s="186"/>
      <c r="B860" s="186"/>
      <c r="C860" s="186"/>
      <c r="K860" s="186"/>
      <c r="L860" s="186"/>
      <c r="M860" s="186"/>
      <c r="N860" s="186"/>
      <c r="O860" s="186"/>
      <c r="P860" s="186"/>
      <c r="Q860" s="186"/>
      <c r="R860" s="186"/>
      <c r="S860" s="186"/>
      <c r="T860" s="186"/>
    </row>
    <row r="861" spans="1:20" ht="12" customHeight="1">
      <c r="A861" s="186"/>
      <c r="B861" s="186"/>
      <c r="C861" s="186"/>
      <c r="K861" s="186"/>
      <c r="L861" s="186"/>
      <c r="M861" s="186"/>
      <c r="N861" s="186"/>
      <c r="O861" s="186"/>
      <c r="P861" s="186"/>
      <c r="Q861" s="186"/>
      <c r="R861" s="186"/>
      <c r="S861" s="186"/>
      <c r="T861" s="186"/>
    </row>
    <row r="862" spans="1:20" ht="12" customHeight="1">
      <c r="A862" s="186"/>
      <c r="B862" s="186"/>
      <c r="C862" s="186"/>
      <c r="K862" s="186"/>
      <c r="L862" s="186"/>
      <c r="M862" s="186"/>
      <c r="N862" s="186"/>
      <c r="O862" s="186"/>
      <c r="P862" s="186"/>
      <c r="Q862" s="186"/>
      <c r="R862" s="186"/>
      <c r="S862" s="186"/>
      <c r="T862" s="186"/>
    </row>
    <row r="863" spans="1:20" ht="12" customHeight="1">
      <c r="A863" s="186"/>
      <c r="B863" s="186"/>
      <c r="C863" s="186"/>
      <c r="K863" s="186"/>
      <c r="L863" s="186"/>
      <c r="M863" s="186"/>
      <c r="N863" s="186"/>
      <c r="O863" s="186"/>
      <c r="P863" s="186"/>
      <c r="Q863" s="186"/>
      <c r="R863" s="186"/>
      <c r="S863" s="186"/>
      <c r="T863" s="186"/>
    </row>
    <row r="864" spans="1:20" ht="12" customHeight="1">
      <c r="A864" s="186"/>
      <c r="B864" s="186"/>
      <c r="C864" s="186"/>
      <c r="K864" s="186"/>
      <c r="L864" s="186"/>
      <c r="M864" s="186"/>
      <c r="N864" s="186"/>
      <c r="O864" s="186"/>
      <c r="P864" s="186"/>
      <c r="Q864" s="186"/>
      <c r="R864" s="186"/>
      <c r="S864" s="186"/>
      <c r="T864" s="186"/>
    </row>
    <row r="865" spans="1:20" ht="12" customHeight="1">
      <c r="A865" s="186"/>
      <c r="B865" s="186"/>
      <c r="C865" s="186"/>
      <c r="K865" s="186"/>
      <c r="L865" s="186"/>
      <c r="M865" s="186"/>
      <c r="N865" s="186"/>
      <c r="O865" s="186"/>
      <c r="P865" s="186"/>
      <c r="Q865" s="186"/>
      <c r="R865" s="186"/>
      <c r="S865" s="186"/>
      <c r="T865" s="186"/>
    </row>
    <row r="866" spans="1:20" ht="12" customHeight="1">
      <c r="A866" s="186"/>
      <c r="B866" s="186"/>
      <c r="C866" s="186"/>
      <c r="K866" s="186"/>
      <c r="L866" s="186"/>
      <c r="M866" s="186"/>
      <c r="N866" s="186"/>
      <c r="O866" s="186"/>
      <c r="P866" s="186"/>
      <c r="Q866" s="186"/>
      <c r="R866" s="186"/>
      <c r="S866" s="186"/>
      <c r="T866" s="186"/>
    </row>
    <row r="867" spans="1:20" ht="12" customHeight="1">
      <c r="A867" s="186"/>
      <c r="B867" s="186"/>
      <c r="C867" s="186"/>
      <c r="K867" s="186"/>
      <c r="L867" s="186"/>
      <c r="M867" s="186"/>
      <c r="N867" s="186"/>
      <c r="O867" s="186"/>
      <c r="P867" s="186"/>
      <c r="Q867" s="186"/>
      <c r="R867" s="186"/>
      <c r="S867" s="186"/>
      <c r="T867" s="186"/>
    </row>
    <row r="868" spans="1:20" ht="12" customHeight="1">
      <c r="A868" s="186"/>
      <c r="B868" s="186"/>
      <c r="C868" s="186"/>
      <c r="K868" s="186"/>
      <c r="L868" s="186"/>
      <c r="M868" s="186"/>
      <c r="N868" s="186"/>
      <c r="O868" s="186"/>
      <c r="P868" s="186"/>
      <c r="Q868" s="186"/>
      <c r="R868" s="186"/>
      <c r="S868" s="186"/>
      <c r="T868" s="186"/>
    </row>
    <row r="869" spans="1:20" ht="12" customHeight="1">
      <c r="A869" s="186"/>
      <c r="B869" s="186"/>
      <c r="C869" s="186"/>
      <c r="K869" s="186"/>
      <c r="L869" s="186"/>
      <c r="M869" s="186"/>
      <c r="N869" s="186"/>
      <c r="O869" s="186"/>
      <c r="P869" s="186"/>
      <c r="Q869" s="186"/>
      <c r="R869" s="186"/>
      <c r="S869" s="186"/>
      <c r="T869" s="186"/>
    </row>
    <row r="870" spans="1:20" ht="12" customHeight="1">
      <c r="A870" s="186"/>
      <c r="B870" s="186"/>
      <c r="C870" s="186"/>
      <c r="K870" s="186"/>
      <c r="L870" s="186"/>
      <c r="M870" s="186"/>
      <c r="N870" s="186"/>
      <c r="O870" s="186"/>
      <c r="P870" s="186"/>
      <c r="Q870" s="186"/>
      <c r="R870" s="186"/>
      <c r="S870" s="186"/>
      <c r="T870" s="186"/>
    </row>
    <row r="871" spans="1:20" ht="12" customHeight="1">
      <c r="A871" s="186"/>
      <c r="B871" s="186"/>
      <c r="C871" s="186"/>
      <c r="K871" s="186"/>
      <c r="L871" s="186"/>
      <c r="M871" s="186"/>
      <c r="N871" s="186"/>
      <c r="O871" s="186"/>
      <c r="P871" s="186"/>
      <c r="Q871" s="186"/>
      <c r="R871" s="186"/>
      <c r="S871" s="186"/>
      <c r="T871" s="186"/>
    </row>
    <row r="872" spans="1:20" ht="12" customHeight="1">
      <c r="A872" s="186"/>
      <c r="B872" s="186"/>
      <c r="C872" s="186"/>
      <c r="K872" s="186"/>
      <c r="L872" s="186"/>
      <c r="M872" s="186"/>
      <c r="N872" s="186"/>
      <c r="O872" s="186"/>
      <c r="P872" s="186"/>
      <c r="Q872" s="186"/>
      <c r="R872" s="186"/>
      <c r="S872" s="186"/>
      <c r="T872" s="186"/>
    </row>
    <row r="873" spans="1:20" ht="12" customHeight="1">
      <c r="A873" s="186"/>
      <c r="B873" s="186"/>
      <c r="C873" s="186"/>
      <c r="K873" s="186"/>
      <c r="L873" s="186"/>
      <c r="M873" s="186"/>
      <c r="N873" s="186"/>
      <c r="O873" s="186"/>
      <c r="P873" s="186"/>
      <c r="Q873" s="186"/>
      <c r="R873" s="186"/>
      <c r="S873" s="186"/>
      <c r="T873" s="186"/>
    </row>
    <row r="874" spans="1:20" ht="12" customHeight="1">
      <c r="A874" s="186"/>
      <c r="B874" s="186"/>
      <c r="C874" s="186"/>
      <c r="K874" s="186"/>
      <c r="L874" s="186"/>
      <c r="M874" s="186"/>
      <c r="N874" s="186"/>
      <c r="O874" s="186"/>
      <c r="P874" s="186"/>
      <c r="Q874" s="186"/>
      <c r="R874" s="186"/>
      <c r="S874" s="186"/>
      <c r="T874" s="186"/>
    </row>
    <row r="875" spans="1:20" ht="12" customHeight="1">
      <c r="A875" s="186"/>
      <c r="B875" s="186"/>
      <c r="C875" s="186"/>
      <c r="K875" s="186"/>
      <c r="L875" s="186"/>
      <c r="M875" s="186"/>
      <c r="N875" s="186"/>
      <c r="O875" s="186"/>
      <c r="P875" s="186"/>
      <c r="Q875" s="186"/>
      <c r="R875" s="186"/>
      <c r="S875" s="186"/>
      <c r="T875" s="186"/>
    </row>
    <row r="876" spans="1:20" ht="12" customHeight="1">
      <c r="A876" s="186"/>
      <c r="B876" s="186"/>
      <c r="C876" s="186"/>
      <c r="K876" s="186"/>
      <c r="L876" s="186"/>
      <c r="M876" s="186"/>
      <c r="N876" s="186"/>
      <c r="O876" s="186"/>
      <c r="P876" s="186"/>
      <c r="Q876" s="186"/>
      <c r="R876" s="186"/>
      <c r="S876" s="186"/>
      <c r="T876" s="186"/>
    </row>
    <row r="877" spans="1:20" ht="12" customHeight="1">
      <c r="A877" s="186"/>
      <c r="B877" s="186"/>
      <c r="C877" s="186"/>
      <c r="K877" s="186"/>
      <c r="L877" s="186"/>
      <c r="M877" s="186"/>
      <c r="N877" s="186"/>
      <c r="O877" s="186"/>
      <c r="P877" s="186"/>
      <c r="Q877" s="186"/>
      <c r="R877" s="186"/>
      <c r="S877" s="186"/>
      <c r="T877" s="186"/>
    </row>
    <row r="878" spans="1:20" ht="12" customHeight="1">
      <c r="A878" s="186"/>
      <c r="B878" s="186"/>
      <c r="C878" s="186"/>
      <c r="K878" s="186"/>
      <c r="L878" s="186"/>
      <c r="M878" s="186"/>
      <c r="N878" s="186"/>
      <c r="O878" s="186"/>
      <c r="P878" s="186"/>
      <c r="Q878" s="186"/>
      <c r="R878" s="186"/>
      <c r="S878" s="186"/>
      <c r="T878" s="186"/>
    </row>
    <row r="879" spans="1:20" ht="12" customHeight="1">
      <c r="A879" s="186"/>
      <c r="B879" s="186"/>
      <c r="C879" s="186"/>
      <c r="K879" s="186"/>
      <c r="L879" s="186"/>
      <c r="M879" s="186"/>
      <c r="N879" s="186"/>
      <c r="O879" s="186"/>
      <c r="P879" s="186"/>
      <c r="Q879" s="186"/>
      <c r="R879" s="186"/>
      <c r="S879" s="186"/>
      <c r="T879" s="186"/>
    </row>
    <row r="880" spans="1:20" ht="12" customHeight="1">
      <c r="A880" s="186"/>
      <c r="B880" s="186"/>
      <c r="C880" s="186"/>
      <c r="K880" s="186"/>
      <c r="L880" s="186"/>
      <c r="M880" s="186"/>
      <c r="N880" s="186"/>
      <c r="O880" s="186"/>
      <c r="P880" s="186"/>
      <c r="Q880" s="186"/>
      <c r="R880" s="186"/>
      <c r="S880" s="186"/>
      <c r="T880" s="186"/>
    </row>
    <row r="881" spans="1:20" ht="12" customHeight="1">
      <c r="A881" s="186"/>
      <c r="B881" s="186"/>
      <c r="C881" s="186"/>
      <c r="K881" s="186"/>
      <c r="L881" s="186"/>
      <c r="M881" s="186"/>
      <c r="N881" s="186"/>
      <c r="O881" s="186"/>
      <c r="P881" s="186"/>
      <c r="Q881" s="186"/>
      <c r="R881" s="186"/>
      <c r="S881" s="186"/>
      <c r="T881" s="186"/>
    </row>
    <row r="882" spans="1:20" ht="12" customHeight="1">
      <c r="A882" s="186"/>
      <c r="B882" s="186"/>
      <c r="C882" s="186"/>
      <c r="K882" s="186"/>
      <c r="L882" s="186"/>
      <c r="M882" s="186"/>
      <c r="N882" s="186"/>
      <c r="O882" s="186"/>
      <c r="P882" s="186"/>
      <c r="Q882" s="186"/>
      <c r="R882" s="186"/>
      <c r="S882" s="186"/>
      <c r="T882" s="186"/>
    </row>
    <row r="883" spans="1:20" ht="12" customHeight="1">
      <c r="A883" s="186"/>
      <c r="B883" s="186"/>
      <c r="C883" s="186"/>
      <c r="K883" s="186"/>
      <c r="L883" s="186"/>
      <c r="M883" s="186"/>
      <c r="N883" s="186"/>
      <c r="O883" s="186"/>
      <c r="P883" s="186"/>
      <c r="Q883" s="186"/>
      <c r="R883" s="186"/>
      <c r="S883" s="186"/>
      <c r="T883" s="186"/>
    </row>
    <row r="884" spans="1:20" ht="12" customHeight="1">
      <c r="A884" s="186"/>
      <c r="B884" s="186"/>
      <c r="C884" s="186"/>
      <c r="K884" s="186"/>
      <c r="L884" s="186"/>
      <c r="M884" s="186"/>
      <c r="N884" s="186"/>
      <c r="O884" s="186"/>
      <c r="P884" s="186"/>
      <c r="Q884" s="186"/>
      <c r="R884" s="186"/>
      <c r="S884" s="186"/>
      <c r="T884" s="186"/>
    </row>
    <row r="885" spans="1:20" ht="12" customHeight="1">
      <c r="A885" s="186"/>
      <c r="B885" s="186"/>
      <c r="C885" s="186"/>
      <c r="K885" s="186"/>
      <c r="L885" s="186"/>
      <c r="M885" s="186"/>
      <c r="N885" s="186"/>
      <c r="O885" s="186"/>
      <c r="P885" s="186"/>
      <c r="Q885" s="186"/>
      <c r="R885" s="186"/>
      <c r="S885" s="186"/>
      <c r="T885" s="186"/>
    </row>
    <row r="886" spans="1:20" ht="12" customHeight="1">
      <c r="A886" s="186"/>
      <c r="B886" s="186"/>
      <c r="C886" s="186"/>
      <c r="K886" s="186"/>
      <c r="L886" s="186"/>
      <c r="M886" s="186"/>
      <c r="N886" s="186"/>
      <c r="O886" s="186"/>
      <c r="P886" s="186"/>
      <c r="Q886" s="186"/>
      <c r="R886" s="186"/>
      <c r="S886" s="186"/>
      <c r="T886" s="186"/>
    </row>
    <row r="887" spans="1:20" ht="12" customHeight="1">
      <c r="A887" s="186"/>
      <c r="B887" s="186"/>
      <c r="C887" s="186"/>
      <c r="K887" s="186"/>
      <c r="L887" s="186"/>
      <c r="M887" s="186"/>
      <c r="N887" s="186"/>
      <c r="O887" s="186"/>
      <c r="P887" s="186"/>
      <c r="Q887" s="186"/>
      <c r="R887" s="186"/>
      <c r="S887" s="186"/>
      <c r="T887" s="186"/>
    </row>
    <row r="888" spans="1:20" ht="12" customHeight="1">
      <c r="A888" s="186"/>
      <c r="B888" s="186"/>
      <c r="C888" s="186"/>
      <c r="K888" s="186"/>
      <c r="L888" s="186"/>
      <c r="M888" s="186"/>
      <c r="N888" s="186"/>
      <c r="O888" s="186"/>
      <c r="P888" s="186"/>
      <c r="Q888" s="186"/>
      <c r="R888" s="186"/>
      <c r="S888" s="186"/>
      <c r="T888" s="186"/>
    </row>
    <row r="889" spans="1:20" ht="12" customHeight="1">
      <c r="A889" s="186"/>
      <c r="B889" s="186"/>
      <c r="C889" s="186"/>
      <c r="K889" s="186"/>
      <c r="L889" s="186"/>
      <c r="M889" s="186"/>
      <c r="N889" s="186"/>
      <c r="O889" s="186"/>
      <c r="P889" s="186"/>
      <c r="Q889" s="186"/>
      <c r="R889" s="186"/>
      <c r="S889" s="186"/>
      <c r="T889" s="186"/>
    </row>
    <row r="890" spans="1:20" ht="12" customHeight="1">
      <c r="A890" s="186"/>
      <c r="B890" s="186"/>
      <c r="C890" s="186"/>
      <c r="K890" s="186"/>
      <c r="L890" s="186"/>
      <c r="M890" s="186"/>
      <c r="N890" s="186"/>
      <c r="O890" s="186"/>
      <c r="P890" s="186"/>
      <c r="Q890" s="186"/>
      <c r="R890" s="186"/>
      <c r="S890" s="186"/>
      <c r="T890" s="186"/>
    </row>
    <row r="891" spans="1:20" ht="12" customHeight="1">
      <c r="A891" s="186"/>
      <c r="B891" s="186"/>
      <c r="C891" s="186"/>
      <c r="K891" s="186"/>
      <c r="L891" s="186"/>
      <c r="M891" s="186"/>
      <c r="N891" s="186"/>
      <c r="O891" s="186"/>
      <c r="P891" s="186"/>
      <c r="Q891" s="186"/>
      <c r="R891" s="186"/>
      <c r="S891" s="186"/>
      <c r="T891" s="186"/>
    </row>
    <row r="892" spans="1:20" ht="12" customHeight="1">
      <c r="A892" s="186"/>
      <c r="B892" s="186"/>
      <c r="C892" s="186"/>
      <c r="K892" s="186"/>
      <c r="L892" s="186"/>
      <c r="M892" s="186"/>
      <c r="N892" s="186"/>
      <c r="O892" s="186"/>
      <c r="P892" s="186"/>
      <c r="Q892" s="186"/>
      <c r="R892" s="186"/>
      <c r="S892" s="186"/>
      <c r="T892" s="186"/>
    </row>
    <row r="893" spans="1:20" ht="12" customHeight="1">
      <c r="A893" s="186"/>
      <c r="B893" s="186"/>
      <c r="C893" s="186"/>
      <c r="K893" s="186"/>
      <c r="L893" s="186"/>
      <c r="M893" s="186"/>
      <c r="N893" s="186"/>
      <c r="O893" s="186"/>
      <c r="P893" s="186"/>
      <c r="Q893" s="186"/>
      <c r="R893" s="186"/>
      <c r="S893" s="186"/>
      <c r="T893" s="186"/>
    </row>
    <row r="894" spans="1:20" ht="12" customHeight="1">
      <c r="A894" s="186"/>
      <c r="B894" s="186"/>
      <c r="C894" s="186"/>
      <c r="K894" s="186"/>
      <c r="L894" s="186"/>
      <c r="M894" s="186"/>
      <c r="N894" s="186"/>
      <c r="O894" s="186"/>
      <c r="P894" s="186"/>
      <c r="Q894" s="186"/>
      <c r="R894" s="186"/>
      <c r="S894" s="186"/>
      <c r="T894" s="186"/>
    </row>
    <row r="895" spans="1:20" ht="12" customHeight="1">
      <c r="A895" s="186"/>
      <c r="B895" s="186"/>
      <c r="C895" s="186"/>
      <c r="K895" s="186"/>
      <c r="L895" s="186"/>
      <c r="M895" s="186"/>
      <c r="N895" s="186"/>
      <c r="O895" s="186"/>
      <c r="P895" s="186"/>
      <c r="Q895" s="186"/>
      <c r="R895" s="186"/>
      <c r="S895" s="186"/>
      <c r="T895" s="186"/>
    </row>
    <row r="896" spans="1:20" ht="12" customHeight="1">
      <c r="A896" s="186"/>
      <c r="B896" s="186"/>
      <c r="C896" s="186"/>
      <c r="K896" s="186"/>
      <c r="L896" s="186"/>
      <c r="M896" s="186"/>
      <c r="N896" s="186"/>
      <c r="O896" s="186"/>
      <c r="P896" s="186"/>
      <c r="Q896" s="186"/>
      <c r="R896" s="186"/>
      <c r="S896" s="186"/>
      <c r="T896" s="186"/>
    </row>
    <row r="897" spans="1:20" ht="12" customHeight="1">
      <c r="A897" s="186"/>
      <c r="B897" s="186"/>
      <c r="C897" s="186"/>
      <c r="K897" s="186"/>
      <c r="L897" s="186"/>
      <c r="M897" s="186"/>
      <c r="N897" s="186"/>
      <c r="O897" s="186"/>
      <c r="P897" s="186"/>
      <c r="Q897" s="186"/>
      <c r="R897" s="186"/>
      <c r="S897" s="186"/>
      <c r="T897" s="186"/>
    </row>
    <row r="898" spans="1:20" ht="12" customHeight="1">
      <c r="A898" s="186"/>
      <c r="B898" s="186"/>
      <c r="C898" s="186"/>
      <c r="K898" s="186"/>
      <c r="L898" s="186"/>
      <c r="M898" s="186"/>
      <c r="N898" s="186"/>
      <c r="O898" s="186"/>
      <c r="P898" s="186"/>
      <c r="Q898" s="186"/>
      <c r="R898" s="186"/>
      <c r="S898" s="186"/>
      <c r="T898" s="186"/>
    </row>
    <row r="899" spans="1:20" ht="12" customHeight="1">
      <c r="A899" s="186"/>
      <c r="B899" s="186"/>
      <c r="C899" s="186"/>
      <c r="K899" s="186"/>
      <c r="L899" s="186"/>
      <c r="M899" s="186"/>
      <c r="N899" s="186"/>
      <c r="O899" s="186"/>
      <c r="P899" s="186"/>
      <c r="Q899" s="186"/>
      <c r="R899" s="186"/>
      <c r="S899" s="186"/>
      <c r="T899" s="186"/>
    </row>
    <row r="900" spans="1:20" ht="12" customHeight="1">
      <c r="A900" s="186"/>
      <c r="B900" s="186"/>
      <c r="C900" s="186"/>
      <c r="K900" s="186"/>
      <c r="L900" s="186"/>
      <c r="M900" s="186"/>
      <c r="N900" s="186"/>
      <c r="O900" s="186"/>
      <c r="P900" s="186"/>
      <c r="Q900" s="186"/>
      <c r="R900" s="186"/>
      <c r="S900" s="186"/>
      <c r="T900" s="186"/>
    </row>
    <row r="901" spans="1:20" ht="12" customHeight="1">
      <c r="A901" s="186"/>
      <c r="B901" s="186"/>
      <c r="C901" s="186"/>
      <c r="K901" s="186"/>
      <c r="L901" s="186"/>
      <c r="M901" s="186"/>
      <c r="N901" s="186"/>
      <c r="O901" s="186"/>
      <c r="P901" s="186"/>
      <c r="Q901" s="186"/>
      <c r="R901" s="186"/>
      <c r="S901" s="186"/>
      <c r="T901" s="186"/>
    </row>
    <row r="902" spans="1:20" ht="12" customHeight="1">
      <c r="A902" s="186"/>
      <c r="B902" s="186"/>
      <c r="C902" s="186"/>
      <c r="K902" s="186"/>
      <c r="L902" s="186"/>
      <c r="M902" s="186"/>
      <c r="N902" s="186"/>
      <c r="O902" s="186"/>
      <c r="P902" s="186"/>
      <c r="Q902" s="186"/>
      <c r="R902" s="186"/>
      <c r="S902" s="186"/>
      <c r="T902" s="186"/>
    </row>
    <row r="903" spans="1:20" ht="12" customHeight="1">
      <c r="A903" s="186"/>
      <c r="B903" s="186"/>
      <c r="C903" s="186"/>
      <c r="K903" s="186"/>
      <c r="L903" s="186"/>
      <c r="M903" s="186"/>
      <c r="N903" s="186"/>
      <c r="O903" s="186"/>
      <c r="P903" s="186"/>
      <c r="Q903" s="186"/>
      <c r="R903" s="186"/>
      <c r="S903" s="186"/>
      <c r="T903" s="186"/>
    </row>
    <row r="904" spans="1:20" ht="12" customHeight="1">
      <c r="A904" s="186"/>
      <c r="B904" s="186"/>
      <c r="C904" s="186"/>
      <c r="K904" s="186"/>
      <c r="L904" s="186"/>
      <c r="M904" s="186"/>
      <c r="N904" s="186"/>
      <c r="O904" s="186"/>
      <c r="P904" s="186"/>
      <c r="Q904" s="186"/>
      <c r="R904" s="186"/>
      <c r="S904" s="186"/>
      <c r="T904" s="186"/>
    </row>
    <row r="905" spans="1:20" ht="12" customHeight="1">
      <c r="A905" s="186"/>
      <c r="B905" s="186"/>
      <c r="C905" s="186"/>
      <c r="K905" s="186"/>
      <c r="L905" s="186"/>
      <c r="M905" s="186"/>
      <c r="N905" s="186"/>
      <c r="O905" s="186"/>
      <c r="P905" s="186"/>
      <c r="Q905" s="186"/>
      <c r="R905" s="186"/>
      <c r="S905" s="186"/>
      <c r="T905" s="186"/>
    </row>
    <row r="906" spans="1:20" ht="12" customHeight="1">
      <c r="A906" s="186"/>
      <c r="B906" s="186"/>
      <c r="C906" s="186"/>
      <c r="K906" s="186"/>
      <c r="L906" s="186"/>
      <c r="M906" s="186"/>
      <c r="N906" s="186"/>
      <c r="O906" s="186"/>
      <c r="P906" s="186"/>
      <c r="Q906" s="186"/>
      <c r="R906" s="186"/>
      <c r="S906" s="186"/>
      <c r="T906" s="186"/>
    </row>
    <row r="907" spans="1:20" ht="12" customHeight="1">
      <c r="A907" s="186"/>
      <c r="B907" s="186"/>
      <c r="C907" s="186"/>
      <c r="K907" s="186"/>
      <c r="L907" s="186"/>
      <c r="M907" s="186"/>
      <c r="N907" s="186"/>
      <c r="O907" s="186"/>
      <c r="P907" s="186"/>
      <c r="Q907" s="186"/>
      <c r="R907" s="186"/>
      <c r="S907" s="186"/>
      <c r="T907" s="186"/>
    </row>
    <row r="908" spans="1:20" ht="12" customHeight="1">
      <c r="A908" s="186"/>
      <c r="B908" s="186"/>
      <c r="C908" s="186"/>
      <c r="K908" s="186"/>
      <c r="L908" s="186"/>
      <c r="M908" s="186"/>
      <c r="N908" s="186"/>
      <c r="O908" s="186"/>
      <c r="P908" s="186"/>
      <c r="Q908" s="186"/>
      <c r="R908" s="186"/>
      <c r="S908" s="186"/>
      <c r="T908" s="186"/>
    </row>
    <row r="909" spans="1:20" ht="12" customHeight="1">
      <c r="A909" s="186"/>
      <c r="B909" s="186"/>
      <c r="C909" s="186"/>
      <c r="K909" s="186"/>
      <c r="L909" s="186"/>
      <c r="M909" s="186"/>
      <c r="N909" s="186"/>
      <c r="O909" s="186"/>
      <c r="P909" s="186"/>
      <c r="Q909" s="186"/>
      <c r="R909" s="186"/>
      <c r="S909" s="186"/>
      <c r="T909" s="186"/>
    </row>
    <row r="910" spans="1:20" ht="12" customHeight="1">
      <c r="A910" s="186"/>
      <c r="B910" s="186"/>
      <c r="C910" s="186"/>
      <c r="K910" s="186"/>
      <c r="L910" s="186"/>
      <c r="M910" s="186"/>
      <c r="N910" s="186"/>
      <c r="O910" s="186"/>
      <c r="P910" s="186"/>
      <c r="Q910" s="186"/>
      <c r="R910" s="186"/>
      <c r="S910" s="186"/>
      <c r="T910" s="186"/>
    </row>
    <row r="911" spans="1:20" ht="12" customHeight="1">
      <c r="A911" s="186"/>
      <c r="B911" s="186"/>
      <c r="C911" s="186"/>
      <c r="K911" s="186"/>
      <c r="L911" s="186"/>
      <c r="M911" s="186"/>
      <c r="N911" s="186"/>
      <c r="O911" s="186"/>
      <c r="P911" s="186"/>
      <c r="Q911" s="186"/>
      <c r="R911" s="186"/>
      <c r="S911" s="186"/>
      <c r="T911" s="186"/>
    </row>
    <row r="912" spans="1:20" ht="12" customHeight="1">
      <c r="A912" s="186"/>
      <c r="B912" s="186"/>
      <c r="C912" s="186"/>
      <c r="K912" s="186"/>
      <c r="L912" s="186"/>
      <c r="M912" s="186"/>
      <c r="N912" s="186"/>
      <c r="O912" s="186"/>
      <c r="P912" s="186"/>
      <c r="Q912" s="186"/>
      <c r="R912" s="186"/>
      <c r="S912" s="186"/>
      <c r="T912" s="186"/>
    </row>
    <row r="913" spans="1:20" ht="12" customHeight="1">
      <c r="A913" s="186"/>
      <c r="B913" s="186"/>
      <c r="C913" s="186"/>
      <c r="K913" s="186"/>
      <c r="L913" s="186"/>
      <c r="M913" s="186"/>
      <c r="N913" s="186"/>
      <c r="O913" s="186"/>
      <c r="P913" s="186"/>
      <c r="Q913" s="186"/>
      <c r="R913" s="186"/>
      <c r="S913" s="186"/>
      <c r="T913" s="186"/>
    </row>
    <row r="914" spans="1:20" ht="12" customHeight="1">
      <c r="A914" s="186"/>
      <c r="B914" s="186"/>
      <c r="C914" s="186"/>
      <c r="K914" s="186"/>
      <c r="L914" s="186"/>
      <c r="M914" s="186"/>
      <c r="N914" s="186"/>
      <c r="O914" s="186"/>
      <c r="P914" s="186"/>
      <c r="Q914" s="186"/>
      <c r="R914" s="186"/>
      <c r="S914" s="186"/>
      <c r="T914" s="186"/>
    </row>
    <row r="915" spans="1:20" ht="12" customHeight="1">
      <c r="A915" s="186"/>
      <c r="B915" s="186"/>
      <c r="C915" s="186"/>
      <c r="K915" s="186"/>
      <c r="L915" s="186"/>
      <c r="M915" s="186"/>
      <c r="N915" s="186"/>
      <c r="O915" s="186"/>
      <c r="P915" s="186"/>
      <c r="Q915" s="186"/>
      <c r="R915" s="186"/>
      <c r="S915" s="186"/>
      <c r="T915" s="186"/>
    </row>
    <row r="916" spans="1:20" ht="12" customHeight="1">
      <c r="A916" s="186"/>
      <c r="B916" s="186"/>
      <c r="C916" s="186"/>
      <c r="K916" s="186"/>
      <c r="L916" s="186"/>
      <c r="M916" s="186"/>
      <c r="N916" s="186"/>
      <c r="O916" s="186"/>
      <c r="P916" s="186"/>
      <c r="Q916" s="186"/>
      <c r="R916" s="186"/>
      <c r="S916" s="186"/>
      <c r="T916" s="186"/>
    </row>
    <row r="917" spans="1:20" ht="12" customHeight="1">
      <c r="A917" s="186"/>
      <c r="B917" s="186"/>
      <c r="C917" s="186"/>
      <c r="K917" s="186"/>
      <c r="L917" s="186"/>
      <c r="M917" s="186"/>
      <c r="N917" s="186"/>
      <c r="O917" s="186"/>
      <c r="P917" s="186"/>
      <c r="Q917" s="186"/>
      <c r="R917" s="186"/>
      <c r="S917" s="186"/>
      <c r="T917" s="186"/>
    </row>
    <row r="918" spans="1:20" ht="12" customHeight="1">
      <c r="A918" s="186"/>
      <c r="B918" s="186"/>
      <c r="C918" s="186"/>
      <c r="K918" s="186"/>
      <c r="L918" s="186"/>
      <c r="M918" s="186"/>
      <c r="N918" s="186"/>
      <c r="O918" s="186"/>
      <c r="P918" s="186"/>
      <c r="Q918" s="186"/>
      <c r="R918" s="186"/>
      <c r="S918" s="186"/>
      <c r="T918" s="186"/>
    </row>
    <row r="919" spans="1:20" ht="12" customHeight="1">
      <c r="A919" s="186"/>
      <c r="B919" s="186"/>
      <c r="C919" s="186"/>
      <c r="K919" s="186"/>
      <c r="L919" s="186"/>
      <c r="M919" s="186"/>
      <c r="N919" s="186"/>
      <c r="O919" s="186"/>
      <c r="P919" s="186"/>
      <c r="Q919" s="186"/>
      <c r="R919" s="186"/>
      <c r="S919" s="186"/>
      <c r="T919" s="186"/>
    </row>
    <row r="920" spans="1:20" ht="12" customHeight="1">
      <c r="A920" s="186"/>
      <c r="B920" s="186"/>
      <c r="C920" s="186"/>
      <c r="K920" s="186"/>
      <c r="L920" s="186"/>
      <c r="M920" s="186"/>
      <c r="N920" s="186"/>
      <c r="O920" s="186"/>
      <c r="P920" s="186"/>
      <c r="Q920" s="186"/>
      <c r="R920" s="186"/>
      <c r="S920" s="186"/>
      <c r="T920" s="186"/>
    </row>
    <row r="921" spans="1:20" ht="12" customHeight="1">
      <c r="A921" s="186"/>
      <c r="B921" s="186"/>
      <c r="C921" s="186"/>
      <c r="K921" s="186"/>
      <c r="L921" s="186"/>
      <c r="M921" s="186"/>
      <c r="N921" s="186"/>
      <c r="O921" s="186"/>
      <c r="P921" s="186"/>
      <c r="Q921" s="186"/>
      <c r="R921" s="186"/>
      <c r="S921" s="186"/>
      <c r="T921" s="186"/>
    </row>
    <row r="922" spans="1:20" ht="12" customHeight="1">
      <c r="A922" s="186"/>
      <c r="B922" s="186"/>
      <c r="C922" s="186"/>
      <c r="K922" s="186"/>
      <c r="L922" s="186"/>
      <c r="M922" s="186"/>
      <c r="N922" s="186"/>
      <c r="O922" s="186"/>
      <c r="P922" s="186"/>
      <c r="Q922" s="186"/>
      <c r="R922" s="186"/>
      <c r="S922" s="186"/>
      <c r="T922" s="186"/>
    </row>
    <row r="923" spans="1:20" ht="12" customHeight="1">
      <c r="A923" s="186"/>
      <c r="B923" s="186"/>
      <c r="C923" s="186"/>
      <c r="K923" s="186"/>
      <c r="L923" s="186"/>
      <c r="M923" s="186"/>
      <c r="N923" s="186"/>
      <c r="O923" s="186"/>
      <c r="P923" s="186"/>
      <c r="Q923" s="186"/>
      <c r="R923" s="186"/>
      <c r="S923" s="186"/>
      <c r="T923" s="186"/>
    </row>
    <row r="924" spans="1:20" ht="12" customHeight="1">
      <c r="A924" s="186"/>
      <c r="B924" s="186"/>
      <c r="C924" s="186"/>
      <c r="K924" s="186"/>
      <c r="L924" s="186"/>
      <c r="M924" s="186"/>
      <c r="N924" s="186"/>
      <c r="O924" s="186"/>
      <c r="P924" s="186"/>
      <c r="Q924" s="186"/>
      <c r="R924" s="186"/>
      <c r="S924" s="186"/>
      <c r="T924" s="186"/>
    </row>
    <row r="925" spans="1:20" ht="12" customHeight="1">
      <c r="A925" s="186"/>
      <c r="B925" s="186"/>
      <c r="C925" s="186"/>
      <c r="K925" s="186"/>
      <c r="L925" s="186"/>
      <c r="M925" s="186"/>
      <c r="N925" s="186"/>
      <c r="O925" s="186"/>
      <c r="P925" s="186"/>
      <c r="Q925" s="186"/>
      <c r="R925" s="186"/>
      <c r="S925" s="186"/>
      <c r="T925" s="186"/>
    </row>
    <row r="926" spans="1:20" ht="12" customHeight="1">
      <c r="A926" s="186"/>
      <c r="B926" s="186"/>
      <c r="C926" s="186"/>
      <c r="K926" s="186"/>
      <c r="L926" s="186"/>
      <c r="M926" s="186"/>
      <c r="N926" s="186"/>
      <c r="O926" s="186"/>
      <c r="P926" s="186"/>
      <c r="Q926" s="186"/>
      <c r="R926" s="186"/>
      <c r="S926" s="186"/>
      <c r="T926" s="186"/>
    </row>
    <row r="927" spans="1:20" ht="12" customHeight="1">
      <c r="A927" s="186"/>
      <c r="B927" s="186"/>
      <c r="C927" s="186"/>
      <c r="K927" s="186"/>
      <c r="L927" s="186"/>
      <c r="M927" s="186"/>
      <c r="N927" s="186"/>
      <c r="O927" s="186"/>
      <c r="P927" s="186"/>
      <c r="Q927" s="186"/>
      <c r="R927" s="186"/>
      <c r="S927" s="186"/>
      <c r="T927" s="186"/>
    </row>
    <row r="928" spans="1:20" ht="12" customHeight="1">
      <c r="A928" s="186"/>
      <c r="B928" s="186"/>
      <c r="C928" s="186"/>
      <c r="K928" s="186"/>
      <c r="L928" s="186"/>
      <c r="M928" s="186"/>
      <c r="N928" s="186"/>
      <c r="O928" s="186"/>
      <c r="P928" s="186"/>
      <c r="Q928" s="186"/>
      <c r="R928" s="186"/>
      <c r="S928" s="186"/>
      <c r="T928" s="186"/>
    </row>
    <row r="929" spans="1:20" ht="12" customHeight="1">
      <c r="A929" s="186"/>
      <c r="B929" s="186"/>
      <c r="C929" s="186"/>
      <c r="K929" s="186"/>
      <c r="L929" s="186"/>
      <c r="M929" s="186"/>
      <c r="N929" s="186"/>
      <c r="O929" s="186"/>
      <c r="P929" s="186"/>
      <c r="Q929" s="186"/>
      <c r="R929" s="186"/>
      <c r="S929" s="186"/>
      <c r="T929" s="186"/>
    </row>
    <row r="930" spans="1:20" ht="12" customHeight="1">
      <c r="A930" s="186"/>
      <c r="B930" s="186"/>
      <c r="C930" s="186"/>
      <c r="K930" s="186"/>
      <c r="L930" s="186"/>
      <c r="M930" s="186"/>
      <c r="N930" s="186"/>
      <c r="O930" s="186"/>
      <c r="P930" s="186"/>
      <c r="Q930" s="186"/>
      <c r="R930" s="186"/>
      <c r="S930" s="186"/>
      <c r="T930" s="186"/>
    </row>
    <row r="931" spans="1:20" ht="12" customHeight="1">
      <c r="A931" s="186"/>
      <c r="B931" s="186"/>
      <c r="C931" s="186"/>
      <c r="K931" s="186"/>
      <c r="L931" s="186"/>
      <c r="M931" s="186"/>
      <c r="N931" s="186"/>
      <c r="O931" s="186"/>
      <c r="P931" s="186"/>
      <c r="Q931" s="186"/>
      <c r="R931" s="186"/>
      <c r="S931" s="186"/>
      <c r="T931" s="186"/>
    </row>
    <row r="932" spans="1:20" ht="12" customHeight="1">
      <c r="A932" s="186"/>
      <c r="B932" s="186"/>
      <c r="C932" s="186"/>
      <c r="K932" s="186"/>
      <c r="L932" s="186"/>
      <c r="M932" s="186"/>
      <c r="N932" s="186"/>
      <c r="O932" s="186"/>
      <c r="P932" s="186"/>
      <c r="Q932" s="186"/>
      <c r="R932" s="186"/>
      <c r="S932" s="186"/>
      <c r="T932" s="186"/>
    </row>
    <row r="933" spans="1:20" ht="12" customHeight="1">
      <c r="A933" s="186"/>
      <c r="B933" s="186"/>
      <c r="C933" s="186"/>
      <c r="K933" s="186"/>
      <c r="L933" s="186"/>
      <c r="M933" s="186"/>
      <c r="N933" s="186"/>
      <c r="O933" s="186"/>
      <c r="P933" s="186"/>
      <c r="Q933" s="186"/>
      <c r="R933" s="186"/>
      <c r="S933" s="186"/>
      <c r="T933" s="186"/>
    </row>
    <row r="934" spans="1:20" ht="12" customHeight="1">
      <c r="A934" s="186"/>
      <c r="B934" s="186"/>
      <c r="C934" s="186"/>
      <c r="K934" s="186"/>
      <c r="L934" s="186"/>
      <c r="M934" s="186"/>
      <c r="N934" s="186"/>
      <c r="O934" s="186"/>
      <c r="P934" s="186"/>
      <c r="Q934" s="186"/>
      <c r="R934" s="186"/>
      <c r="S934" s="186"/>
      <c r="T934" s="186"/>
    </row>
    <row r="935" spans="1:20" ht="12" customHeight="1">
      <c r="A935" s="186"/>
      <c r="B935" s="186"/>
      <c r="C935" s="186"/>
      <c r="K935" s="186"/>
      <c r="L935" s="186"/>
      <c r="M935" s="186"/>
      <c r="N935" s="186"/>
      <c r="O935" s="186"/>
      <c r="P935" s="186"/>
      <c r="Q935" s="186"/>
      <c r="R935" s="186"/>
      <c r="S935" s="186"/>
      <c r="T935" s="186"/>
    </row>
    <row r="936" spans="1:20" ht="12" customHeight="1">
      <c r="A936" s="186"/>
      <c r="B936" s="186"/>
      <c r="C936" s="186"/>
      <c r="K936" s="186"/>
      <c r="L936" s="186"/>
      <c r="M936" s="186"/>
      <c r="N936" s="186"/>
      <c r="O936" s="186"/>
      <c r="P936" s="186"/>
      <c r="Q936" s="186"/>
      <c r="R936" s="186"/>
      <c r="S936" s="186"/>
      <c r="T936" s="186"/>
    </row>
    <row r="937" spans="1:20" ht="12" customHeight="1">
      <c r="A937" s="186"/>
      <c r="B937" s="186"/>
      <c r="C937" s="186"/>
      <c r="K937" s="186"/>
      <c r="L937" s="186"/>
      <c r="M937" s="186"/>
      <c r="N937" s="186"/>
      <c r="O937" s="186"/>
      <c r="P937" s="186"/>
      <c r="Q937" s="186"/>
      <c r="R937" s="186"/>
      <c r="S937" s="186"/>
      <c r="T937" s="186"/>
    </row>
    <row r="938" spans="1:20" ht="12" customHeight="1">
      <c r="A938" s="186"/>
      <c r="B938" s="186"/>
      <c r="C938" s="186"/>
      <c r="K938" s="186"/>
      <c r="L938" s="186"/>
      <c r="M938" s="186"/>
      <c r="N938" s="186"/>
      <c r="O938" s="186"/>
      <c r="P938" s="186"/>
      <c r="Q938" s="186"/>
      <c r="R938" s="186"/>
      <c r="S938" s="186"/>
      <c r="T938" s="186"/>
    </row>
    <row r="939" spans="1:20" ht="12" customHeight="1">
      <c r="A939" s="186"/>
      <c r="B939" s="186"/>
      <c r="C939" s="186"/>
      <c r="K939" s="186"/>
      <c r="L939" s="186"/>
      <c r="M939" s="186"/>
      <c r="N939" s="186"/>
      <c r="O939" s="186"/>
      <c r="P939" s="186"/>
      <c r="Q939" s="186"/>
      <c r="R939" s="186"/>
      <c r="S939" s="186"/>
      <c r="T939" s="186"/>
    </row>
    <row r="940" spans="1:20" ht="12" customHeight="1">
      <c r="A940" s="186"/>
      <c r="B940" s="186"/>
      <c r="C940" s="186"/>
      <c r="K940" s="186"/>
      <c r="L940" s="186"/>
      <c r="M940" s="186"/>
      <c r="N940" s="186"/>
      <c r="O940" s="186"/>
      <c r="P940" s="186"/>
      <c r="Q940" s="186"/>
      <c r="R940" s="186"/>
      <c r="S940" s="186"/>
      <c r="T940" s="186"/>
    </row>
    <row r="941" spans="1:20" ht="12" customHeight="1">
      <c r="A941" s="186"/>
      <c r="B941" s="186"/>
      <c r="C941" s="186"/>
      <c r="K941" s="186"/>
      <c r="L941" s="186"/>
      <c r="M941" s="186"/>
      <c r="N941" s="186"/>
      <c r="O941" s="186"/>
      <c r="P941" s="186"/>
      <c r="Q941" s="186"/>
      <c r="R941" s="186"/>
      <c r="S941" s="186"/>
      <c r="T941" s="186"/>
    </row>
    <row r="942" spans="1:20" ht="12" customHeight="1">
      <c r="A942" s="186"/>
      <c r="B942" s="186"/>
      <c r="C942" s="186"/>
      <c r="K942" s="186"/>
      <c r="L942" s="186"/>
      <c r="M942" s="186"/>
      <c r="N942" s="186"/>
      <c r="O942" s="186"/>
      <c r="P942" s="186"/>
      <c r="Q942" s="186"/>
      <c r="R942" s="186"/>
      <c r="S942" s="186"/>
      <c r="T942" s="186"/>
    </row>
    <row r="943" spans="1:20" ht="12" customHeight="1">
      <c r="A943" s="186"/>
      <c r="B943" s="186"/>
      <c r="C943" s="186"/>
      <c r="K943" s="186"/>
      <c r="L943" s="186"/>
      <c r="M943" s="186"/>
      <c r="N943" s="186"/>
      <c r="O943" s="186"/>
      <c r="P943" s="186"/>
      <c r="Q943" s="186"/>
      <c r="R943" s="186"/>
      <c r="S943" s="186"/>
      <c r="T943" s="186"/>
    </row>
    <row r="944" spans="1:20" ht="12" customHeight="1">
      <c r="A944" s="186"/>
      <c r="B944" s="186"/>
      <c r="C944" s="186"/>
      <c r="K944" s="186"/>
      <c r="L944" s="186"/>
      <c r="M944" s="186"/>
      <c r="N944" s="186"/>
      <c r="O944" s="186"/>
      <c r="P944" s="186"/>
      <c r="Q944" s="186"/>
      <c r="R944" s="186"/>
      <c r="S944" s="186"/>
      <c r="T944" s="186"/>
    </row>
    <row r="945" spans="1:20" ht="12" customHeight="1">
      <c r="A945" s="186"/>
      <c r="B945" s="186"/>
      <c r="C945" s="186"/>
      <c r="K945" s="186"/>
      <c r="L945" s="186"/>
      <c r="M945" s="186"/>
      <c r="N945" s="186"/>
      <c r="O945" s="186"/>
      <c r="P945" s="186"/>
      <c r="Q945" s="186"/>
      <c r="R945" s="186"/>
      <c r="S945" s="186"/>
      <c r="T945" s="186"/>
    </row>
    <row r="946" spans="1:20" ht="12" customHeight="1">
      <c r="A946" s="186"/>
      <c r="B946" s="186"/>
      <c r="C946" s="186"/>
      <c r="K946" s="186"/>
      <c r="L946" s="186"/>
      <c r="M946" s="186"/>
      <c r="N946" s="186"/>
      <c r="O946" s="186"/>
      <c r="P946" s="186"/>
      <c r="Q946" s="186"/>
      <c r="R946" s="186"/>
      <c r="S946" s="186"/>
      <c r="T946" s="186"/>
    </row>
    <row r="947" spans="1:20" ht="12" customHeight="1">
      <c r="A947" s="186"/>
      <c r="B947" s="186"/>
      <c r="C947" s="186"/>
      <c r="K947" s="186"/>
      <c r="L947" s="186"/>
      <c r="M947" s="186"/>
      <c r="N947" s="186"/>
      <c r="O947" s="186"/>
      <c r="P947" s="186"/>
      <c r="Q947" s="186"/>
      <c r="R947" s="186"/>
      <c r="S947" s="186"/>
      <c r="T947" s="186"/>
    </row>
    <row r="948" spans="1:20" ht="12" customHeight="1">
      <c r="A948" s="186"/>
      <c r="B948" s="186"/>
      <c r="C948" s="186"/>
      <c r="K948" s="186"/>
      <c r="L948" s="186"/>
      <c r="M948" s="186"/>
      <c r="N948" s="186"/>
      <c r="O948" s="186"/>
      <c r="P948" s="186"/>
      <c r="Q948" s="186"/>
      <c r="R948" s="186"/>
      <c r="S948" s="186"/>
      <c r="T948" s="186"/>
    </row>
    <row r="949" spans="1:20" ht="12" customHeight="1">
      <c r="A949" s="186"/>
      <c r="B949" s="186"/>
      <c r="C949" s="186"/>
      <c r="K949" s="186"/>
      <c r="L949" s="186"/>
      <c r="M949" s="186"/>
      <c r="N949" s="186"/>
      <c r="O949" s="186"/>
      <c r="P949" s="186"/>
      <c r="Q949" s="186"/>
      <c r="R949" s="186"/>
      <c r="S949" s="186"/>
      <c r="T949" s="186"/>
    </row>
    <row r="950" spans="1:20" ht="12" customHeight="1">
      <c r="A950" s="186"/>
      <c r="B950" s="186"/>
      <c r="C950" s="186"/>
      <c r="K950" s="186"/>
      <c r="L950" s="186"/>
      <c r="M950" s="186"/>
      <c r="N950" s="186"/>
      <c r="O950" s="186"/>
      <c r="P950" s="186"/>
      <c r="Q950" s="186"/>
      <c r="R950" s="186"/>
      <c r="S950" s="186"/>
      <c r="T950" s="186"/>
    </row>
    <row r="951" spans="1:20" ht="12" customHeight="1">
      <c r="A951" s="186"/>
      <c r="B951" s="186"/>
      <c r="C951" s="186"/>
      <c r="K951" s="186"/>
      <c r="L951" s="186"/>
      <c r="M951" s="186"/>
      <c r="N951" s="186"/>
      <c r="O951" s="186"/>
      <c r="P951" s="186"/>
      <c r="Q951" s="186"/>
      <c r="R951" s="186"/>
      <c r="S951" s="186"/>
      <c r="T951" s="186"/>
    </row>
    <row r="952" spans="1:20" ht="12" customHeight="1">
      <c r="A952" s="186"/>
      <c r="B952" s="186"/>
      <c r="C952" s="186"/>
      <c r="K952" s="186"/>
      <c r="L952" s="186"/>
      <c r="M952" s="186"/>
      <c r="N952" s="186"/>
      <c r="O952" s="186"/>
      <c r="P952" s="186"/>
      <c r="Q952" s="186"/>
      <c r="R952" s="186"/>
      <c r="S952" s="186"/>
      <c r="T952" s="186"/>
    </row>
    <row r="953" spans="1:20" ht="12" customHeight="1">
      <c r="A953" s="186"/>
      <c r="B953" s="186"/>
      <c r="C953" s="186"/>
      <c r="K953" s="186"/>
      <c r="L953" s="186"/>
      <c r="M953" s="186"/>
      <c r="N953" s="186"/>
      <c r="O953" s="186"/>
      <c r="P953" s="186"/>
      <c r="Q953" s="186"/>
      <c r="R953" s="186"/>
      <c r="S953" s="186"/>
      <c r="T953" s="186"/>
    </row>
    <row r="954" spans="1:20" ht="12" customHeight="1">
      <c r="A954" s="186"/>
      <c r="B954" s="186"/>
      <c r="C954" s="186"/>
      <c r="K954" s="186"/>
      <c r="L954" s="186"/>
      <c r="M954" s="186"/>
      <c r="N954" s="186"/>
      <c r="O954" s="186"/>
      <c r="P954" s="186"/>
      <c r="Q954" s="186"/>
      <c r="R954" s="186"/>
      <c r="S954" s="186"/>
      <c r="T954" s="186"/>
    </row>
    <row r="955" spans="1:20" ht="12" customHeight="1">
      <c r="A955" s="186"/>
      <c r="B955" s="186"/>
      <c r="C955" s="186"/>
      <c r="K955" s="186"/>
      <c r="L955" s="186"/>
      <c r="M955" s="186"/>
      <c r="N955" s="186"/>
      <c r="O955" s="186"/>
      <c r="P955" s="186"/>
      <c r="Q955" s="186"/>
      <c r="R955" s="186"/>
      <c r="S955" s="186"/>
      <c r="T955" s="186"/>
    </row>
    <row r="956" spans="1:20" ht="12" customHeight="1">
      <c r="A956" s="186"/>
      <c r="B956" s="186"/>
      <c r="C956" s="186"/>
      <c r="K956" s="186"/>
      <c r="L956" s="186"/>
      <c r="M956" s="186"/>
      <c r="N956" s="186"/>
      <c r="O956" s="186"/>
      <c r="P956" s="186"/>
      <c r="Q956" s="186"/>
      <c r="R956" s="186"/>
      <c r="S956" s="186"/>
      <c r="T956" s="186"/>
    </row>
    <row r="957" spans="1:20" ht="12" customHeight="1">
      <c r="A957" s="186"/>
      <c r="B957" s="186"/>
      <c r="C957" s="186"/>
      <c r="K957" s="186"/>
      <c r="L957" s="186"/>
      <c r="M957" s="186"/>
      <c r="N957" s="186"/>
      <c r="O957" s="186"/>
      <c r="P957" s="186"/>
      <c r="Q957" s="186"/>
      <c r="R957" s="186"/>
      <c r="S957" s="186"/>
      <c r="T957" s="186"/>
    </row>
    <row r="958" spans="1:20" ht="12" customHeight="1">
      <c r="A958" s="186"/>
      <c r="B958" s="186"/>
      <c r="C958" s="186"/>
      <c r="K958" s="186"/>
      <c r="L958" s="186"/>
      <c r="M958" s="186"/>
      <c r="N958" s="186"/>
      <c r="O958" s="186"/>
      <c r="P958" s="186"/>
      <c r="Q958" s="186"/>
      <c r="R958" s="186"/>
      <c r="S958" s="186"/>
      <c r="T958" s="186"/>
    </row>
    <row r="959" spans="1:20" ht="12" customHeight="1">
      <c r="A959" s="186"/>
      <c r="B959" s="186"/>
      <c r="C959" s="186"/>
      <c r="K959" s="186"/>
      <c r="L959" s="186"/>
      <c r="M959" s="186"/>
      <c r="N959" s="186"/>
      <c r="O959" s="186"/>
      <c r="P959" s="186"/>
      <c r="Q959" s="186"/>
      <c r="R959" s="186"/>
      <c r="S959" s="186"/>
      <c r="T959" s="186"/>
    </row>
    <row r="960" spans="1:20" ht="12" customHeight="1">
      <c r="A960" s="186"/>
      <c r="B960" s="186"/>
      <c r="C960" s="186"/>
      <c r="K960" s="186"/>
      <c r="L960" s="186"/>
      <c r="M960" s="186"/>
      <c r="N960" s="186"/>
      <c r="O960" s="186"/>
      <c r="P960" s="186"/>
      <c r="Q960" s="186"/>
      <c r="R960" s="186"/>
      <c r="S960" s="186"/>
      <c r="T960" s="186"/>
    </row>
    <row r="961" spans="1:20" ht="12" customHeight="1">
      <c r="A961" s="186"/>
      <c r="B961" s="186"/>
      <c r="C961" s="186"/>
      <c r="K961" s="186"/>
      <c r="L961" s="186"/>
      <c r="M961" s="186"/>
      <c r="N961" s="186"/>
      <c r="O961" s="186"/>
      <c r="P961" s="186"/>
      <c r="Q961" s="186"/>
      <c r="R961" s="186"/>
      <c r="S961" s="186"/>
      <c r="T961" s="186"/>
    </row>
    <row r="962" spans="1:20" ht="12" customHeight="1">
      <c r="A962" s="186"/>
      <c r="B962" s="186"/>
      <c r="C962" s="186"/>
      <c r="K962" s="186"/>
      <c r="L962" s="186"/>
      <c r="M962" s="186"/>
      <c r="N962" s="186"/>
      <c r="O962" s="186"/>
      <c r="P962" s="186"/>
      <c r="Q962" s="186"/>
      <c r="R962" s="186"/>
      <c r="S962" s="186"/>
      <c r="T962" s="186"/>
    </row>
    <row r="963" spans="1:20" ht="12" customHeight="1">
      <c r="A963" s="186"/>
      <c r="B963" s="186"/>
      <c r="C963" s="186"/>
      <c r="K963" s="186"/>
      <c r="L963" s="186"/>
      <c r="M963" s="186"/>
      <c r="N963" s="186"/>
      <c r="O963" s="186"/>
      <c r="P963" s="186"/>
      <c r="Q963" s="186"/>
      <c r="R963" s="186"/>
      <c r="S963" s="186"/>
      <c r="T963" s="186"/>
    </row>
    <row r="964" spans="1:20" ht="12" customHeight="1">
      <c r="A964" s="186"/>
      <c r="B964" s="186"/>
      <c r="C964" s="186"/>
      <c r="K964" s="186"/>
      <c r="L964" s="186"/>
      <c r="M964" s="186"/>
      <c r="N964" s="186"/>
      <c r="O964" s="186"/>
      <c r="P964" s="186"/>
      <c r="Q964" s="186"/>
      <c r="R964" s="186"/>
      <c r="S964" s="186"/>
      <c r="T964" s="186"/>
    </row>
    <row r="965" spans="1:20" ht="12" customHeight="1">
      <c r="A965" s="186"/>
      <c r="B965" s="186"/>
      <c r="C965" s="186"/>
      <c r="K965" s="186"/>
      <c r="L965" s="186"/>
      <c r="M965" s="186"/>
      <c r="N965" s="186"/>
      <c r="O965" s="186"/>
      <c r="P965" s="186"/>
      <c r="Q965" s="186"/>
      <c r="R965" s="186"/>
      <c r="S965" s="186"/>
      <c r="T965" s="186"/>
    </row>
    <row r="966" spans="1:20" ht="12" customHeight="1">
      <c r="A966" s="186"/>
      <c r="B966" s="186"/>
      <c r="C966" s="186"/>
      <c r="K966" s="186"/>
      <c r="L966" s="186"/>
      <c r="M966" s="186"/>
      <c r="N966" s="186"/>
      <c r="O966" s="186"/>
      <c r="P966" s="186"/>
      <c r="Q966" s="186"/>
      <c r="R966" s="186"/>
      <c r="S966" s="186"/>
      <c r="T966" s="186"/>
    </row>
    <row r="967" spans="1:20" ht="12" customHeight="1">
      <c r="A967" s="186"/>
      <c r="B967" s="186"/>
      <c r="C967" s="186"/>
      <c r="K967" s="186"/>
      <c r="L967" s="186"/>
      <c r="M967" s="186"/>
      <c r="N967" s="186"/>
      <c r="O967" s="186"/>
      <c r="P967" s="186"/>
      <c r="Q967" s="186"/>
      <c r="R967" s="186"/>
      <c r="S967" s="186"/>
      <c r="T967" s="186"/>
    </row>
    <row r="968" spans="1:20" ht="12" customHeight="1">
      <c r="A968" s="186"/>
      <c r="B968" s="186"/>
      <c r="C968" s="186"/>
      <c r="K968" s="186"/>
      <c r="L968" s="186"/>
      <c r="M968" s="186"/>
      <c r="N968" s="186"/>
      <c r="O968" s="186"/>
      <c r="P968" s="186"/>
      <c r="Q968" s="186"/>
      <c r="R968" s="186"/>
      <c r="S968" s="186"/>
      <c r="T968" s="186"/>
    </row>
    <row r="969" spans="1:20" ht="12" customHeight="1">
      <c r="A969" s="186"/>
      <c r="B969" s="186"/>
      <c r="C969" s="186"/>
      <c r="K969" s="186"/>
      <c r="L969" s="186"/>
      <c r="M969" s="186"/>
      <c r="N969" s="186"/>
      <c r="O969" s="186"/>
      <c r="P969" s="186"/>
      <c r="Q969" s="186"/>
      <c r="R969" s="186"/>
      <c r="S969" s="186"/>
      <c r="T969" s="186"/>
    </row>
    <row r="970" spans="1:20" ht="12" customHeight="1">
      <c r="A970" s="186"/>
      <c r="B970" s="186"/>
      <c r="C970" s="186"/>
      <c r="K970" s="186"/>
      <c r="L970" s="186"/>
      <c r="M970" s="186"/>
      <c r="N970" s="186"/>
      <c r="O970" s="186"/>
      <c r="P970" s="186"/>
      <c r="Q970" s="186"/>
      <c r="R970" s="186"/>
      <c r="S970" s="186"/>
      <c r="T970" s="186"/>
    </row>
    <row r="971" spans="1:20" ht="12" customHeight="1">
      <c r="A971" s="186"/>
      <c r="B971" s="186"/>
      <c r="C971" s="186"/>
      <c r="K971" s="186"/>
      <c r="L971" s="186"/>
      <c r="M971" s="186"/>
      <c r="N971" s="186"/>
      <c r="O971" s="186"/>
      <c r="P971" s="186"/>
      <c r="Q971" s="186"/>
      <c r="R971" s="186"/>
      <c r="S971" s="186"/>
      <c r="T971" s="186"/>
    </row>
    <row r="972" spans="1:20" ht="12" customHeight="1">
      <c r="A972" s="186"/>
      <c r="B972" s="186"/>
      <c r="C972" s="186"/>
      <c r="K972" s="186"/>
      <c r="L972" s="186"/>
      <c r="M972" s="186"/>
      <c r="N972" s="186"/>
      <c r="O972" s="186"/>
      <c r="P972" s="186"/>
      <c r="Q972" s="186"/>
      <c r="R972" s="186"/>
      <c r="S972" s="186"/>
      <c r="T972" s="186"/>
    </row>
    <row r="973" spans="1:20" ht="12" customHeight="1">
      <c r="A973" s="186"/>
      <c r="B973" s="186"/>
      <c r="C973" s="186"/>
      <c r="K973" s="186"/>
      <c r="L973" s="186"/>
      <c r="M973" s="186"/>
      <c r="N973" s="186"/>
      <c r="O973" s="186"/>
      <c r="P973" s="186"/>
      <c r="Q973" s="186"/>
      <c r="R973" s="186"/>
      <c r="S973" s="186"/>
      <c r="T973" s="186"/>
    </row>
    <row r="974" spans="1:20" ht="12" customHeight="1">
      <c r="A974" s="186"/>
      <c r="B974" s="186"/>
      <c r="C974" s="186"/>
      <c r="K974" s="186"/>
      <c r="L974" s="186"/>
      <c r="M974" s="186"/>
      <c r="N974" s="186"/>
      <c r="O974" s="186"/>
      <c r="P974" s="186"/>
      <c r="Q974" s="186"/>
      <c r="R974" s="186"/>
      <c r="S974" s="186"/>
      <c r="T974" s="186"/>
    </row>
    <row r="975" spans="1:20" ht="12" customHeight="1">
      <c r="A975" s="186"/>
      <c r="B975" s="186"/>
      <c r="C975" s="186"/>
      <c r="K975" s="186"/>
      <c r="L975" s="186"/>
      <c r="M975" s="186"/>
      <c r="N975" s="186"/>
      <c r="O975" s="186"/>
      <c r="P975" s="186"/>
      <c r="Q975" s="186"/>
      <c r="R975" s="186"/>
      <c r="S975" s="186"/>
      <c r="T975" s="186"/>
    </row>
    <row r="976" spans="1:20" ht="12" customHeight="1">
      <c r="A976" s="186"/>
      <c r="B976" s="186"/>
      <c r="C976" s="186"/>
      <c r="K976" s="186"/>
      <c r="L976" s="186"/>
      <c r="M976" s="186"/>
      <c r="N976" s="186"/>
      <c r="O976" s="186"/>
      <c r="P976" s="186"/>
      <c r="Q976" s="186"/>
      <c r="R976" s="186"/>
      <c r="S976" s="186"/>
      <c r="T976" s="186"/>
    </row>
    <row r="977" spans="1:20" ht="12" customHeight="1">
      <c r="A977" s="186"/>
      <c r="B977" s="186"/>
      <c r="C977" s="186"/>
      <c r="K977" s="186"/>
      <c r="L977" s="186"/>
      <c r="M977" s="186"/>
      <c r="N977" s="186"/>
      <c r="O977" s="186"/>
      <c r="P977" s="186"/>
      <c r="Q977" s="186"/>
      <c r="R977" s="186"/>
      <c r="S977" s="186"/>
      <c r="T977" s="186"/>
    </row>
    <row r="978" spans="1:20" ht="12" customHeight="1">
      <c r="A978" s="186"/>
      <c r="B978" s="186"/>
      <c r="C978" s="186"/>
      <c r="K978" s="186"/>
      <c r="L978" s="186"/>
      <c r="M978" s="186"/>
      <c r="N978" s="186"/>
      <c r="O978" s="186"/>
      <c r="P978" s="186"/>
      <c r="Q978" s="186"/>
      <c r="R978" s="186"/>
      <c r="S978" s="186"/>
      <c r="T978" s="186"/>
    </row>
    <row r="979" spans="1:20" ht="12" customHeight="1">
      <c r="A979" s="186"/>
      <c r="B979" s="186"/>
      <c r="C979" s="186"/>
      <c r="K979" s="186"/>
      <c r="L979" s="186"/>
      <c r="M979" s="186"/>
      <c r="N979" s="186"/>
      <c r="O979" s="186"/>
      <c r="P979" s="186"/>
      <c r="Q979" s="186"/>
      <c r="R979" s="186"/>
      <c r="S979" s="186"/>
      <c r="T979" s="186"/>
    </row>
    <row r="980" spans="1:20" ht="12" customHeight="1">
      <c r="A980" s="186"/>
      <c r="B980" s="186"/>
      <c r="C980" s="186"/>
      <c r="K980" s="186"/>
      <c r="L980" s="186"/>
      <c r="M980" s="186"/>
      <c r="N980" s="186"/>
      <c r="O980" s="186"/>
      <c r="P980" s="186"/>
      <c r="Q980" s="186"/>
      <c r="R980" s="186"/>
      <c r="S980" s="186"/>
      <c r="T980" s="186"/>
    </row>
    <row r="981" spans="1:20" ht="12" customHeight="1">
      <c r="A981" s="186"/>
      <c r="B981" s="186"/>
      <c r="C981" s="186"/>
      <c r="K981" s="186"/>
      <c r="L981" s="186"/>
      <c r="M981" s="186"/>
      <c r="N981" s="186"/>
      <c r="O981" s="186"/>
      <c r="P981" s="186"/>
      <c r="Q981" s="186"/>
      <c r="R981" s="186"/>
      <c r="S981" s="186"/>
      <c r="T981" s="186"/>
    </row>
    <row r="982" spans="1:20" ht="12" customHeight="1">
      <c r="A982" s="186"/>
      <c r="B982" s="186"/>
      <c r="C982" s="186"/>
      <c r="K982" s="186"/>
      <c r="L982" s="186"/>
      <c r="M982" s="186"/>
      <c r="N982" s="186"/>
      <c r="O982" s="186"/>
      <c r="P982" s="186"/>
      <c r="Q982" s="186"/>
      <c r="R982" s="186"/>
      <c r="S982" s="186"/>
      <c r="T982" s="186"/>
    </row>
    <row r="983" spans="1:20" ht="12" customHeight="1">
      <c r="A983" s="186"/>
      <c r="B983" s="186"/>
      <c r="C983" s="186"/>
      <c r="K983" s="186"/>
      <c r="L983" s="186"/>
      <c r="M983" s="186"/>
      <c r="N983" s="186"/>
      <c r="O983" s="186"/>
      <c r="P983" s="186"/>
      <c r="Q983" s="186"/>
      <c r="R983" s="186"/>
      <c r="S983" s="186"/>
      <c r="T983" s="186"/>
    </row>
    <row r="984" spans="1:20" ht="12" customHeight="1">
      <c r="A984" s="186"/>
      <c r="B984" s="186"/>
      <c r="C984" s="186"/>
      <c r="K984" s="186"/>
      <c r="L984" s="186"/>
      <c r="M984" s="186"/>
      <c r="N984" s="186"/>
      <c r="O984" s="186"/>
      <c r="P984" s="186"/>
      <c r="Q984" s="186"/>
      <c r="R984" s="186"/>
      <c r="S984" s="186"/>
      <c r="T984" s="186"/>
    </row>
    <row r="985" spans="1:20" ht="12" customHeight="1">
      <c r="A985" s="186"/>
      <c r="B985" s="186"/>
      <c r="C985" s="186"/>
      <c r="K985" s="186"/>
      <c r="L985" s="186"/>
      <c r="M985" s="186"/>
      <c r="N985" s="186"/>
      <c r="O985" s="186"/>
      <c r="P985" s="186"/>
      <c r="Q985" s="186"/>
      <c r="R985" s="186"/>
      <c r="S985" s="186"/>
      <c r="T985" s="186"/>
    </row>
    <row r="986" spans="1:20" ht="12" customHeight="1">
      <c r="A986" s="186"/>
      <c r="B986" s="186"/>
      <c r="C986" s="186"/>
      <c r="K986" s="186"/>
      <c r="L986" s="186"/>
      <c r="M986" s="186"/>
      <c r="N986" s="186"/>
      <c r="O986" s="186"/>
      <c r="P986" s="186"/>
      <c r="Q986" s="186"/>
      <c r="R986" s="186"/>
      <c r="S986" s="186"/>
      <c r="T986" s="186"/>
    </row>
    <row r="987" spans="1:20" ht="12" customHeight="1">
      <c r="A987" s="186"/>
      <c r="B987" s="186"/>
      <c r="C987" s="186"/>
      <c r="K987" s="186"/>
      <c r="L987" s="186"/>
      <c r="M987" s="186"/>
      <c r="N987" s="186"/>
      <c r="O987" s="186"/>
      <c r="P987" s="186"/>
      <c r="Q987" s="186"/>
      <c r="R987" s="186"/>
      <c r="S987" s="186"/>
      <c r="T987" s="186"/>
    </row>
    <row r="988" spans="1:20" ht="12" customHeight="1">
      <c r="A988" s="186"/>
      <c r="B988" s="186"/>
      <c r="C988" s="186"/>
      <c r="K988" s="186"/>
      <c r="L988" s="186"/>
      <c r="M988" s="186"/>
      <c r="N988" s="186"/>
      <c r="O988" s="186"/>
      <c r="P988" s="186"/>
      <c r="Q988" s="186"/>
      <c r="R988" s="186"/>
      <c r="S988" s="186"/>
      <c r="T988" s="186"/>
    </row>
    <row r="989" spans="1:20" ht="12" customHeight="1">
      <c r="A989" s="186"/>
      <c r="B989" s="186"/>
      <c r="C989" s="186"/>
      <c r="K989" s="186"/>
      <c r="L989" s="186"/>
      <c r="M989" s="186"/>
      <c r="N989" s="186"/>
      <c r="O989" s="186"/>
      <c r="P989" s="186"/>
      <c r="Q989" s="186"/>
      <c r="R989" s="186"/>
      <c r="S989" s="186"/>
      <c r="T989" s="186"/>
    </row>
    <row r="990" spans="1:20" ht="12" customHeight="1">
      <c r="A990" s="186"/>
      <c r="B990" s="186"/>
      <c r="C990" s="186"/>
      <c r="K990" s="186"/>
      <c r="L990" s="186"/>
      <c r="M990" s="186"/>
      <c r="N990" s="186"/>
      <c r="O990" s="186"/>
      <c r="P990" s="186"/>
      <c r="Q990" s="186"/>
      <c r="R990" s="186"/>
      <c r="S990" s="186"/>
      <c r="T990" s="186"/>
    </row>
    <row r="991" spans="1:20" ht="12" customHeight="1">
      <c r="A991" s="186"/>
      <c r="B991" s="186"/>
      <c r="C991" s="186"/>
      <c r="K991" s="186"/>
      <c r="L991" s="186"/>
      <c r="M991" s="186"/>
      <c r="N991" s="186"/>
      <c r="O991" s="186"/>
      <c r="P991" s="186"/>
      <c r="Q991" s="186"/>
      <c r="R991" s="186"/>
      <c r="S991" s="186"/>
      <c r="T991" s="186"/>
    </row>
    <row r="992" spans="1:20" ht="12" customHeight="1">
      <c r="A992" s="186"/>
      <c r="B992" s="186"/>
      <c r="C992" s="186"/>
      <c r="K992" s="186"/>
      <c r="L992" s="186"/>
      <c r="M992" s="186"/>
      <c r="N992" s="186"/>
      <c r="O992" s="186"/>
      <c r="P992" s="186"/>
      <c r="Q992" s="186"/>
      <c r="R992" s="186"/>
      <c r="S992" s="186"/>
      <c r="T992" s="186"/>
    </row>
    <row r="993" spans="1:20" ht="12" customHeight="1">
      <c r="A993" s="186"/>
      <c r="B993" s="186"/>
      <c r="C993" s="186"/>
      <c r="K993" s="186"/>
      <c r="L993" s="186"/>
      <c r="M993" s="186"/>
      <c r="N993" s="186"/>
      <c r="O993" s="186"/>
      <c r="P993" s="186"/>
      <c r="Q993" s="186"/>
      <c r="R993" s="186"/>
      <c r="S993" s="186"/>
      <c r="T993" s="186"/>
    </row>
    <row r="994" spans="1:20" ht="12" customHeight="1">
      <c r="A994" s="186"/>
      <c r="B994" s="186"/>
      <c r="C994" s="186"/>
      <c r="K994" s="186"/>
      <c r="L994" s="186"/>
      <c r="M994" s="186"/>
      <c r="N994" s="186"/>
      <c r="O994" s="186"/>
      <c r="P994" s="186"/>
      <c r="Q994" s="186"/>
      <c r="R994" s="186"/>
      <c r="S994" s="186"/>
      <c r="T994" s="186"/>
    </row>
    <row r="995" spans="1:20" ht="12" customHeight="1">
      <c r="A995" s="186"/>
      <c r="B995" s="186"/>
      <c r="C995" s="186"/>
      <c r="K995" s="186"/>
      <c r="L995" s="186"/>
      <c r="M995" s="186"/>
      <c r="N995" s="186"/>
      <c r="O995" s="186"/>
      <c r="P995" s="186"/>
      <c r="Q995" s="186"/>
      <c r="R995" s="186"/>
      <c r="S995" s="186"/>
      <c r="T995" s="186"/>
    </row>
    <row r="996" spans="1:20" ht="12" customHeight="1">
      <c r="A996" s="186"/>
      <c r="B996" s="186"/>
      <c r="C996" s="186"/>
      <c r="K996" s="186"/>
      <c r="L996" s="186"/>
      <c r="M996" s="186"/>
      <c r="N996" s="186"/>
      <c r="O996" s="186"/>
      <c r="P996" s="186"/>
      <c r="Q996" s="186"/>
      <c r="R996" s="186"/>
      <c r="S996" s="186"/>
      <c r="T996" s="186"/>
    </row>
    <row r="997" spans="1:20" ht="12" customHeight="1">
      <c r="A997" s="186"/>
      <c r="B997" s="186"/>
      <c r="C997" s="186"/>
      <c r="K997" s="186"/>
      <c r="L997" s="186"/>
      <c r="M997" s="186"/>
      <c r="N997" s="186"/>
      <c r="O997" s="186"/>
      <c r="P997" s="186"/>
      <c r="Q997" s="186"/>
      <c r="R997" s="186"/>
      <c r="S997" s="186"/>
      <c r="T997" s="186"/>
    </row>
    <row r="998" spans="1:20" ht="12" customHeight="1">
      <c r="A998" s="186"/>
      <c r="B998" s="186"/>
      <c r="C998" s="186"/>
      <c r="K998" s="186"/>
      <c r="L998" s="186"/>
      <c r="M998" s="186"/>
      <c r="N998" s="186"/>
      <c r="O998" s="186"/>
      <c r="P998" s="186"/>
      <c r="Q998" s="186"/>
      <c r="R998" s="186"/>
      <c r="S998" s="186"/>
      <c r="T998" s="186"/>
    </row>
    <row r="999" spans="1:20" ht="12" customHeight="1">
      <c r="A999" s="186"/>
      <c r="B999" s="186"/>
      <c r="C999" s="186"/>
      <c r="K999" s="186"/>
      <c r="L999" s="186"/>
      <c r="M999" s="186"/>
      <c r="N999" s="186"/>
      <c r="O999" s="186"/>
      <c r="P999" s="186"/>
      <c r="Q999" s="186"/>
      <c r="R999" s="186"/>
      <c r="S999" s="186"/>
      <c r="T999" s="186"/>
    </row>
    <row r="1000" spans="1:20" ht="12" customHeight="1">
      <c r="A1000" s="186"/>
      <c r="B1000" s="186"/>
      <c r="C1000" s="186"/>
      <c r="K1000" s="186"/>
      <c r="L1000" s="186"/>
      <c r="M1000" s="186"/>
      <c r="N1000" s="186"/>
      <c r="O1000" s="186"/>
      <c r="P1000" s="186"/>
      <c r="Q1000" s="186"/>
      <c r="R1000" s="186"/>
      <c r="S1000" s="186"/>
      <c r="T1000" s="186"/>
    </row>
    <row r="1001" spans="1:20" ht="15" customHeight="1">
      <c r="K1001" s="186"/>
      <c r="L1001" s="186"/>
      <c r="M1001" s="186"/>
      <c r="N1001" s="186"/>
      <c r="O1001" s="186"/>
      <c r="P1001" s="186"/>
      <c r="Q1001" s="186"/>
      <c r="R1001" s="186"/>
      <c r="S1001" s="186"/>
    </row>
    <row r="1002" spans="1:20" ht="15" customHeight="1">
      <c r="K1002" s="186"/>
      <c r="L1002" s="186"/>
      <c r="M1002" s="186"/>
      <c r="N1002" s="186"/>
      <c r="O1002" s="186"/>
      <c r="P1002" s="186"/>
      <c r="Q1002" s="186"/>
      <c r="R1002" s="186"/>
      <c r="S1002" s="186"/>
    </row>
    <row r="1003" spans="1:20" ht="15" customHeight="1">
      <c r="K1003" s="186"/>
      <c r="L1003" s="186"/>
      <c r="M1003" s="186"/>
      <c r="N1003" s="186"/>
      <c r="O1003" s="186"/>
      <c r="P1003" s="186"/>
      <c r="Q1003" s="186"/>
      <c r="R1003" s="186"/>
      <c r="S1003" s="186"/>
    </row>
    <row r="1004" spans="1:20" ht="15" customHeight="1">
      <c r="K1004" s="186"/>
      <c r="L1004" s="186"/>
      <c r="M1004" s="186"/>
      <c r="N1004" s="186"/>
      <c r="O1004" s="186"/>
      <c r="P1004" s="186"/>
      <c r="Q1004" s="186"/>
      <c r="R1004" s="186"/>
      <c r="S1004" s="186"/>
    </row>
  </sheetData>
  <mergeCells count="6">
    <mergeCell ref="A3:H3"/>
    <mergeCell ref="K48:N53"/>
    <mergeCell ref="K57:S65"/>
    <mergeCell ref="A63:H66"/>
    <mergeCell ref="K66:S67"/>
    <mergeCell ref="A67:H67"/>
  </mergeCells>
  <phoneticPr fontId="4"/>
  <printOptions horizontalCentered="1" verticalCentered="1"/>
  <pageMargins left="0.70866141732283472" right="0.70866141732283472" top="0.78740157480314965" bottom="0.59055118110236227" header="0" footer="0"/>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3A2C1-44B5-4980-993B-BD3C3D113323}">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365</v>
      </c>
      <c r="B1" s="71"/>
      <c r="C1" s="71"/>
      <c r="T1" s="74"/>
    </row>
    <row r="2" spans="1:24" ht="16.5" customHeight="1">
      <c r="B2" s="71"/>
      <c r="C2" s="71"/>
      <c r="T2" s="74"/>
    </row>
    <row r="3" spans="1:24" ht="18" customHeight="1">
      <c r="A3" s="314" t="s">
        <v>366</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921376.4</v>
      </c>
      <c r="C7" s="124">
        <v>0.30271382571917616</v>
      </c>
      <c r="D7" s="120"/>
      <c r="E7" s="123" t="s">
        <v>257</v>
      </c>
      <c r="F7" s="125">
        <v>797095.8</v>
      </c>
      <c r="G7" s="124">
        <v>0.2947029785309796</v>
      </c>
      <c r="K7" s="102" t="s">
        <v>257</v>
      </c>
      <c r="L7" s="90">
        <v>921376.4</v>
      </c>
      <c r="M7" s="78">
        <v>0.30271382571917616</v>
      </c>
      <c r="N7" s="89">
        <v>1.0000000000000002</v>
      </c>
      <c r="P7" s="80" t="s">
        <v>261</v>
      </c>
      <c r="Q7" s="79">
        <v>815433</v>
      </c>
      <c r="R7" s="78">
        <v>0.33908654149325268</v>
      </c>
      <c r="S7" s="77">
        <v>0.99999999999999978</v>
      </c>
      <c r="U7" s="143" t="s">
        <v>289</v>
      </c>
      <c r="V7" s="140">
        <v>145.93357499999999</v>
      </c>
      <c r="W7" s="119">
        <v>0.19707931450780203</v>
      </c>
      <c r="X7" s="99" t="s">
        <v>300</v>
      </c>
    </row>
    <row r="8" spans="1:24" ht="12" customHeight="1">
      <c r="A8" s="148" t="s">
        <v>14</v>
      </c>
      <c r="B8" s="125">
        <v>162261</v>
      </c>
      <c r="C8" s="124">
        <v>0.12760182127489239</v>
      </c>
      <c r="D8" s="120"/>
      <c r="E8" s="148" t="s">
        <v>64</v>
      </c>
      <c r="F8" s="125">
        <v>184644.6</v>
      </c>
      <c r="G8" s="124">
        <v>0.58579246423811027</v>
      </c>
      <c r="K8" s="92" t="s">
        <v>12</v>
      </c>
      <c r="L8" s="90">
        <v>72349.600000000006</v>
      </c>
      <c r="M8" s="78">
        <v>0.29450454286828731</v>
      </c>
      <c r="N8" s="89">
        <v>7.8523391743048773E-2</v>
      </c>
      <c r="P8" s="80" t="s">
        <v>13</v>
      </c>
      <c r="Q8" s="79">
        <v>28240.2</v>
      </c>
      <c r="R8" s="78">
        <v>0.41849251077423832</v>
      </c>
      <c r="S8" s="77">
        <v>3.4632152488309892E-2</v>
      </c>
      <c r="U8" s="141" t="s">
        <v>288</v>
      </c>
      <c r="V8" s="140">
        <v>164.58605</v>
      </c>
      <c r="W8" s="119">
        <v>0.18652110245515696</v>
      </c>
      <c r="X8" s="119">
        <f>V8/V7-1</f>
        <v>0.12781482945237244</v>
      </c>
    </row>
    <row r="9" spans="1:24" ht="12" customHeight="1">
      <c r="A9" s="148" t="s">
        <v>21</v>
      </c>
      <c r="B9" s="125">
        <v>116141.8</v>
      </c>
      <c r="C9" s="121">
        <v>0.37579426188727516</v>
      </c>
      <c r="D9" s="120"/>
      <c r="E9" s="148" t="s">
        <v>66</v>
      </c>
      <c r="F9" s="125">
        <v>561766.6</v>
      </c>
      <c r="G9" s="124">
        <v>0.21662338134856141</v>
      </c>
      <c r="K9" s="92" t="s">
        <v>15</v>
      </c>
      <c r="L9" s="90">
        <v>89590.2</v>
      </c>
      <c r="M9" s="78">
        <v>0.24719767461285302</v>
      </c>
      <c r="N9" s="89">
        <v>9.7235179889565218E-2</v>
      </c>
      <c r="P9" s="80" t="s">
        <v>16</v>
      </c>
      <c r="Q9" s="79">
        <v>2499</v>
      </c>
      <c r="R9" s="78">
        <v>0.38219026548672574</v>
      </c>
      <c r="S9" s="77">
        <v>3.0646294667986212E-3</v>
      </c>
      <c r="U9" s="141" t="s">
        <v>287</v>
      </c>
      <c r="V9" s="140">
        <v>148.58313999999999</v>
      </c>
      <c r="W9" s="119">
        <v>-5.5818424591540405E-2</v>
      </c>
      <c r="X9" s="119">
        <f>V9/V8-1</f>
        <v>-9.7231265954800028E-2</v>
      </c>
    </row>
    <row r="10" spans="1:24">
      <c r="A10" s="148" t="s">
        <v>15</v>
      </c>
      <c r="B10" s="125">
        <v>89590.2</v>
      </c>
      <c r="C10" s="121">
        <v>0.24719767461285302</v>
      </c>
      <c r="D10" s="120"/>
      <c r="E10" s="148" t="s">
        <v>68</v>
      </c>
      <c r="F10" s="125">
        <v>50684.6</v>
      </c>
      <c r="G10" s="124">
        <v>0.3523105656350054</v>
      </c>
      <c r="K10" s="92" t="s">
        <v>17</v>
      </c>
      <c r="L10" s="90">
        <v>53182.8</v>
      </c>
      <c r="M10" s="78">
        <v>0.2917539044473052</v>
      </c>
      <c r="N10" s="89">
        <v>5.7721035615846031E-2</v>
      </c>
      <c r="P10" s="80" t="s">
        <v>18</v>
      </c>
      <c r="Q10" s="79">
        <v>3940.4</v>
      </c>
      <c r="R10" s="78">
        <v>0.58083928428147336</v>
      </c>
      <c r="S10" s="77">
        <v>4.8322792921061571E-3</v>
      </c>
      <c r="U10" s="141" t="s">
        <v>278</v>
      </c>
      <c r="V10" s="140">
        <v>99.412350000000004</v>
      </c>
      <c r="W10" s="119">
        <v>-0.37403007178869785</v>
      </c>
      <c r="X10" s="119">
        <f t="shared" ref="X10:X26" si="0">V10/V9-1</f>
        <v>-0.3309311540999873</v>
      </c>
    </row>
    <row r="11" spans="1:24">
      <c r="A11" s="148" t="s">
        <v>12</v>
      </c>
      <c r="B11" s="125">
        <v>72349.600000000006</v>
      </c>
      <c r="C11" s="121">
        <v>0.29450454286828731</v>
      </c>
      <c r="D11" s="120"/>
      <c r="E11" s="120"/>
      <c r="F11" s="120"/>
      <c r="G11" s="120"/>
      <c r="K11" s="92" t="s">
        <v>19</v>
      </c>
      <c r="L11" s="90">
        <v>13887</v>
      </c>
      <c r="M11" s="78">
        <v>0.24804529522782426</v>
      </c>
      <c r="N11" s="89">
        <v>1.5072016170589999E-2</v>
      </c>
      <c r="P11" s="80" t="s">
        <v>20</v>
      </c>
      <c r="Q11" s="79">
        <v>11392</v>
      </c>
      <c r="R11" s="78">
        <v>0.50711753188336761</v>
      </c>
      <c r="S11" s="77">
        <v>1.3970491751008359E-2</v>
      </c>
      <c r="U11" s="141" t="s">
        <v>277</v>
      </c>
      <c r="V11" s="140">
        <v>62.632824999999997</v>
      </c>
      <c r="W11" s="119">
        <v>-0.57840430906154261</v>
      </c>
      <c r="X11" s="119">
        <f t="shared" si="0"/>
        <v>-0.36996937503237781</v>
      </c>
    </row>
    <row r="12" spans="1:24">
      <c r="A12" s="183" t="s">
        <v>29</v>
      </c>
      <c r="B12" s="125">
        <v>71797.8</v>
      </c>
      <c r="C12" s="121">
        <v>0.91958356058904678</v>
      </c>
      <c r="D12" s="120"/>
      <c r="E12" s="120"/>
      <c r="F12" s="120"/>
      <c r="G12" s="120"/>
      <c r="K12" s="92" t="s">
        <v>22</v>
      </c>
      <c r="L12" s="90">
        <v>68707.8</v>
      </c>
      <c r="M12" s="78">
        <v>0.13626711649136736</v>
      </c>
      <c r="N12" s="89">
        <v>7.4570826862941142E-2</v>
      </c>
      <c r="P12" s="80" t="s">
        <v>23</v>
      </c>
      <c r="Q12" s="79">
        <v>2484.6</v>
      </c>
      <c r="R12" s="78">
        <v>0.56520095754063227</v>
      </c>
      <c r="S12" s="77">
        <v>3.0469701373380766E-3</v>
      </c>
      <c r="U12" s="141" t="s">
        <v>245</v>
      </c>
      <c r="V12" s="140">
        <v>64.720780000000005</v>
      </c>
      <c r="W12" s="119">
        <v>-0.58213837399746615</v>
      </c>
      <c r="X12" s="119">
        <f t="shared" si="0"/>
        <v>3.3336433411713662E-2</v>
      </c>
    </row>
    <row r="13" spans="1:24" ht="12" customHeight="1">
      <c r="A13" s="184"/>
      <c r="B13" s="131"/>
      <c r="C13" s="131"/>
      <c r="D13" s="185"/>
      <c r="E13" s="185"/>
      <c r="F13" s="185"/>
      <c r="G13" s="185"/>
      <c r="K13" s="92" t="s">
        <v>25</v>
      </c>
      <c r="L13" s="90">
        <v>28473.4</v>
      </c>
      <c r="M13" s="78">
        <v>0.23076058578418679</v>
      </c>
      <c r="N13" s="89">
        <v>3.0903114080195672E-2</v>
      </c>
      <c r="P13" s="80" t="s">
        <v>26</v>
      </c>
      <c r="Q13" s="79">
        <v>3599.6</v>
      </c>
      <c r="R13" s="78">
        <v>0.68504821645913316</v>
      </c>
      <c r="S13" s="77">
        <v>4.4143418282066088E-3</v>
      </c>
      <c r="U13" s="141" t="s">
        <v>276</v>
      </c>
      <c r="V13" s="140">
        <v>73.316599999999994</v>
      </c>
      <c r="W13" s="119">
        <v>-0.5196407385558206</v>
      </c>
      <c r="X13" s="119">
        <f t="shared" si="0"/>
        <v>0.13281391231687856</v>
      </c>
    </row>
    <row r="14" spans="1:24" ht="13.5" customHeight="1">
      <c r="K14" s="92" t="s">
        <v>14</v>
      </c>
      <c r="L14" s="90">
        <v>162261</v>
      </c>
      <c r="M14" s="78">
        <v>0.12760182127489239</v>
      </c>
      <c r="N14" s="89">
        <v>0.17610718051818997</v>
      </c>
      <c r="P14" s="80" t="s">
        <v>28</v>
      </c>
      <c r="Q14" s="79">
        <v>6134.6</v>
      </c>
      <c r="R14" s="78">
        <v>0.44126491871064766</v>
      </c>
      <c r="S14" s="77">
        <v>7.5231196186565912E-3</v>
      </c>
      <c r="U14" s="141" t="s">
        <v>275</v>
      </c>
      <c r="V14" s="140">
        <v>70.727500000000006</v>
      </c>
      <c r="W14" s="119">
        <v>-0.46782846200438666</v>
      </c>
      <c r="X14" s="119">
        <f t="shared" si="0"/>
        <v>-3.5313967096128107E-2</v>
      </c>
    </row>
    <row r="15" spans="1:24">
      <c r="K15" s="92" t="s">
        <v>30</v>
      </c>
      <c r="L15" s="90">
        <v>24062.6</v>
      </c>
      <c r="M15" s="78">
        <v>0.46014466370542983</v>
      </c>
      <c r="N15" s="89">
        <v>2.6115928300312442E-2</v>
      </c>
      <c r="P15" s="80" t="s">
        <v>31</v>
      </c>
      <c r="Q15" s="79">
        <v>15557</v>
      </c>
      <c r="R15" s="78">
        <v>0.50789958321217399</v>
      </c>
      <c r="S15" s="77">
        <v>1.9078207529006061E-2</v>
      </c>
      <c r="U15" s="141" t="s">
        <v>274</v>
      </c>
      <c r="V15" s="140">
        <v>68.936599999999999</v>
      </c>
      <c r="W15" s="119">
        <v>-0.55544731386491897</v>
      </c>
      <c r="X15" s="119">
        <f t="shared" si="0"/>
        <v>-2.5321126860132326E-2</v>
      </c>
    </row>
    <row r="16" spans="1:24">
      <c r="K16" s="92" t="s">
        <v>32</v>
      </c>
      <c r="L16" s="90">
        <v>6242.2</v>
      </c>
      <c r="M16" s="78">
        <v>0.76903021028169816</v>
      </c>
      <c r="N16" s="89">
        <v>6.7748642140172026E-3</v>
      </c>
      <c r="P16" s="80" t="s">
        <v>33</v>
      </c>
      <c r="Q16" s="79">
        <v>10084</v>
      </c>
      <c r="R16" s="78">
        <v>0.53874324777977844</v>
      </c>
      <c r="S16" s="77">
        <v>1.2366435991675589E-2</v>
      </c>
      <c r="U16" s="141" t="s">
        <v>273</v>
      </c>
      <c r="V16" s="140">
        <v>76.791799999999995</v>
      </c>
      <c r="W16" s="119">
        <v>-0.48935331918596969</v>
      </c>
      <c r="X16" s="119">
        <f t="shared" si="0"/>
        <v>0.11394817847123284</v>
      </c>
    </row>
    <row r="17" spans="11:24" ht="13.5" customHeight="1">
      <c r="K17" s="92" t="s">
        <v>35</v>
      </c>
      <c r="L17" s="90">
        <v>40831.4</v>
      </c>
      <c r="M17" s="78">
        <v>0.56138244336693344</v>
      </c>
      <c r="N17" s="89">
        <v>4.4315656446160333E-2</v>
      </c>
      <c r="P17" s="80" t="s">
        <v>36</v>
      </c>
      <c r="Q17" s="79">
        <v>12110.2</v>
      </c>
      <c r="R17" s="78">
        <v>0.40865418169128764</v>
      </c>
      <c r="S17" s="77">
        <v>1.4851250807853007E-2</v>
      </c>
      <c r="U17" s="141" t="s">
        <v>272</v>
      </c>
      <c r="V17" s="140">
        <v>86.370360000000005</v>
      </c>
      <c r="W17" s="119">
        <v>-0.44245865863032408</v>
      </c>
      <c r="X17" s="119">
        <f t="shared" si="0"/>
        <v>0.12473415130261323</v>
      </c>
    </row>
    <row r="18" spans="11:24" ht="12" customHeight="1">
      <c r="K18" s="92" t="s">
        <v>37</v>
      </c>
      <c r="L18" s="90">
        <v>33839.800000000003</v>
      </c>
      <c r="M18" s="78">
        <v>0.17070858732278404</v>
      </c>
      <c r="N18" s="89">
        <v>3.6727443854650502E-2</v>
      </c>
      <c r="P18" s="80" t="s">
        <v>38</v>
      </c>
      <c r="Q18" s="79">
        <v>56189.599999999999</v>
      </c>
      <c r="R18" s="78">
        <v>0.26176895922968435</v>
      </c>
      <c r="S18" s="77">
        <v>6.8907684628902677E-2</v>
      </c>
      <c r="U18" s="141" t="s">
        <v>271</v>
      </c>
      <c r="V18" s="140">
        <v>81.118724999999998</v>
      </c>
      <c r="W18" s="119">
        <v>-0.43381637214930224</v>
      </c>
      <c r="X18" s="119">
        <f t="shared" si="0"/>
        <v>-6.0803671537319137E-2</v>
      </c>
    </row>
    <row r="19" spans="11:24" ht="10.5" customHeight="1">
      <c r="K19" s="92" t="s">
        <v>39</v>
      </c>
      <c r="L19" s="90">
        <v>676.6</v>
      </c>
      <c r="M19" s="78">
        <v>0.29616858237547894</v>
      </c>
      <c r="N19" s="89">
        <v>7.3433615187018032E-4</v>
      </c>
      <c r="P19" s="80" t="s">
        <v>40</v>
      </c>
      <c r="Q19" s="79">
        <v>48158</v>
      </c>
      <c r="R19" s="78">
        <v>0.33790804278372</v>
      </c>
      <c r="S19" s="77">
        <v>5.9058193622284115E-2</v>
      </c>
      <c r="U19" s="139" t="s">
        <v>309</v>
      </c>
      <c r="V19" s="137">
        <v>84.836200000000005</v>
      </c>
      <c r="W19" s="119">
        <v>-0.41899999999999998</v>
      </c>
      <c r="X19" s="119">
        <f t="shared" si="0"/>
        <v>4.5827581732824418E-2</v>
      </c>
    </row>
    <row r="20" spans="11:24">
      <c r="K20" s="92" t="s">
        <v>42</v>
      </c>
      <c r="L20" s="90">
        <v>8141</v>
      </c>
      <c r="M20" s="78">
        <v>0.39903763533253134</v>
      </c>
      <c r="N20" s="89">
        <v>8.8356940768181159E-3</v>
      </c>
      <c r="P20" s="80" t="s">
        <v>43</v>
      </c>
      <c r="Q20" s="79">
        <v>135044.20000000001</v>
      </c>
      <c r="R20" s="78">
        <v>0.25042083722997455</v>
      </c>
      <c r="S20" s="77">
        <v>0.16561041802330786</v>
      </c>
      <c r="U20" s="138" t="s">
        <v>288</v>
      </c>
      <c r="V20" s="137">
        <v>88.342100000000002</v>
      </c>
      <c r="W20" s="119">
        <v>-0.46300000000000002</v>
      </c>
      <c r="X20" s="119">
        <f t="shared" si="0"/>
        <v>4.1325519059080884E-2</v>
      </c>
    </row>
    <row r="21" spans="11:24">
      <c r="K21" s="92" t="s">
        <v>44</v>
      </c>
      <c r="L21" s="90">
        <v>9215.2000000000007</v>
      </c>
      <c r="M21" s="78">
        <v>0.82660059464816671</v>
      </c>
      <c r="N21" s="89">
        <v>1.0001558537857058E-2</v>
      </c>
      <c r="P21" s="80" t="s">
        <v>45</v>
      </c>
      <c r="Q21" s="79">
        <v>68733.8</v>
      </c>
      <c r="R21" s="78">
        <v>0.15750102726115345</v>
      </c>
      <c r="S21" s="77">
        <v>8.4291168005219311E-2</v>
      </c>
      <c r="U21" s="138" t="s">
        <v>287</v>
      </c>
      <c r="V21" s="137">
        <v>88.698599999999999</v>
      </c>
      <c r="W21" s="119">
        <v>-0.40300000000000002</v>
      </c>
      <c r="X21" s="119">
        <f t="shared" si="0"/>
        <v>4.0354485573694809E-3</v>
      </c>
    </row>
    <row r="22" spans="11:24">
      <c r="K22" s="92" t="s">
        <v>27</v>
      </c>
      <c r="L22" s="90">
        <v>71600</v>
      </c>
      <c r="M22" s="78">
        <v>0.50391732655590338</v>
      </c>
      <c r="N22" s="89">
        <v>7.7709826299002235E-2</v>
      </c>
      <c r="P22" s="80" t="s">
        <v>46</v>
      </c>
      <c r="Q22" s="79">
        <v>8406.6</v>
      </c>
      <c r="R22" s="78">
        <v>0.48186144896879957</v>
      </c>
      <c r="S22" s="77">
        <v>1.030936937798691E-2</v>
      </c>
      <c r="U22" s="138" t="s">
        <v>278</v>
      </c>
      <c r="V22" s="137">
        <v>86.123699999999999</v>
      </c>
      <c r="W22" s="119">
        <v>-0.13367177216915205</v>
      </c>
      <c r="X22" s="119">
        <f t="shared" si="0"/>
        <v>-2.9029770481157513E-2</v>
      </c>
    </row>
    <row r="23" spans="11:24">
      <c r="K23" s="92" t="s">
        <v>47</v>
      </c>
      <c r="L23" s="90">
        <v>21299.599999999999</v>
      </c>
      <c r="M23" s="78">
        <v>2.4176796430219971E-2</v>
      </c>
      <c r="N23" s="89">
        <v>2.3117153858075806E-2</v>
      </c>
      <c r="P23" s="80" t="s">
        <v>48</v>
      </c>
      <c r="Q23" s="79">
        <v>5803.8</v>
      </c>
      <c r="R23" s="78">
        <v>0.31117838424001465</v>
      </c>
      <c r="S23" s="77">
        <v>7.1174455779935324E-3</v>
      </c>
      <c r="U23" s="138" t="s">
        <v>277</v>
      </c>
      <c r="V23" s="137">
        <v>80.461399999999998</v>
      </c>
      <c r="W23" s="119">
        <v>0.28465161838061698</v>
      </c>
      <c r="X23" s="119">
        <f t="shared" si="0"/>
        <v>-6.5746130275406212E-2</v>
      </c>
    </row>
    <row r="24" spans="11:24">
      <c r="K24" s="92" t="s">
        <v>29</v>
      </c>
      <c r="L24" s="90">
        <v>71797.8</v>
      </c>
      <c r="M24" s="78">
        <v>0.91958356058904678</v>
      </c>
      <c r="N24" s="89">
        <v>7.792450512081707E-2</v>
      </c>
      <c r="P24" s="80" t="s">
        <v>49</v>
      </c>
      <c r="Q24" s="79">
        <v>6242.6</v>
      </c>
      <c r="R24" s="78">
        <v>0.39499441340782138</v>
      </c>
      <c r="S24" s="77">
        <v>7.6555645896106738E-3</v>
      </c>
      <c r="U24" s="141" t="s">
        <v>245</v>
      </c>
      <c r="V24" s="137">
        <v>83.302475000000001</v>
      </c>
      <c r="W24" s="119">
        <v>0.28710554786268028</v>
      </c>
      <c r="X24" s="119">
        <f t="shared" si="0"/>
        <v>3.5309788296002953E-2</v>
      </c>
    </row>
    <row r="25" spans="11:24">
      <c r="K25" s="92" t="s">
        <v>50</v>
      </c>
      <c r="L25" s="90">
        <v>14814</v>
      </c>
      <c r="M25" s="78">
        <v>0.30593462392891135</v>
      </c>
      <c r="N25" s="89">
        <v>1.607811964795278E-2</v>
      </c>
      <c r="P25" s="80" t="s">
        <v>51</v>
      </c>
      <c r="Q25" s="79">
        <v>4463.3999999999996</v>
      </c>
      <c r="R25" s="78">
        <v>0.41148567453039031</v>
      </c>
      <c r="S25" s="77">
        <v>5.4736563273745358E-3</v>
      </c>
      <c r="U25" s="141" t="s">
        <v>276</v>
      </c>
      <c r="V25" s="137">
        <v>86.104550000000003</v>
      </c>
      <c r="W25" s="119">
        <v>0.17442093604995312</v>
      </c>
      <c r="X25" s="119">
        <f t="shared" si="0"/>
        <v>3.3637355912894629E-2</v>
      </c>
    </row>
    <row r="26" spans="11:24">
      <c r="K26" s="92" t="s">
        <v>52</v>
      </c>
      <c r="L26" s="90">
        <v>12868</v>
      </c>
      <c r="M26" s="78">
        <v>0.20360670457946717</v>
      </c>
      <c r="N26" s="89">
        <v>1.3966062078429618E-2</v>
      </c>
      <c r="P26" s="80" t="s">
        <v>53</v>
      </c>
      <c r="Q26" s="79">
        <v>5240.3999999999996</v>
      </c>
      <c r="R26" s="78">
        <v>0.92633436259373592</v>
      </c>
      <c r="S26" s="77">
        <v>6.4265243128497369E-3</v>
      </c>
      <c r="U26" s="141" t="s">
        <v>275</v>
      </c>
      <c r="V26" s="137">
        <v>92.137640000000005</v>
      </c>
      <c r="W26" s="119">
        <v>0.30271382571917616</v>
      </c>
      <c r="X26" s="119">
        <f t="shared" si="0"/>
        <v>7.0067028978143542E-2</v>
      </c>
    </row>
    <row r="27" spans="11:24">
      <c r="K27" s="92" t="s">
        <v>21</v>
      </c>
      <c r="L27" s="90">
        <v>116141.8</v>
      </c>
      <c r="M27" s="78">
        <v>0.37579426188727516</v>
      </c>
      <c r="N27" s="89">
        <v>0.12605250145326058</v>
      </c>
      <c r="P27" s="80" t="s">
        <v>54</v>
      </c>
      <c r="Q27" s="79">
        <v>8313.7999999999993</v>
      </c>
      <c r="R27" s="78">
        <v>0.50606862070214831</v>
      </c>
      <c r="S27" s="77">
        <v>1.0195564810352291E-2</v>
      </c>
      <c r="U27" s="141"/>
      <c r="V27" s="137"/>
      <c r="W27" s="119"/>
      <c r="X27" s="119"/>
    </row>
    <row r="28" spans="11:24">
      <c r="K28" s="92" t="s">
        <v>55</v>
      </c>
      <c r="L28" s="90">
        <v>328.2</v>
      </c>
      <c r="M28" s="78">
        <v>9.4729819879919797E-2</v>
      </c>
      <c r="N28" s="89">
        <v>3.5620621496274484E-4</v>
      </c>
      <c r="P28" s="80" t="s">
        <v>56</v>
      </c>
      <c r="Q28" s="79">
        <v>12029.6</v>
      </c>
      <c r="R28" s="78">
        <v>0.40964166022170678</v>
      </c>
      <c r="S28" s="77">
        <v>1.4752407616566904E-2</v>
      </c>
      <c r="U28" s="146"/>
      <c r="V28" s="137"/>
      <c r="W28" s="119"/>
      <c r="X28" s="119"/>
    </row>
    <row r="29" spans="11:24">
      <c r="K29" s="92" t="s">
        <v>57</v>
      </c>
      <c r="L29" s="90">
        <v>1066.4000000000001</v>
      </c>
      <c r="M29" s="78">
        <v>0.44108108108108124</v>
      </c>
      <c r="N29" s="89">
        <v>1.157398865436536E-3</v>
      </c>
      <c r="P29" s="80" t="s">
        <v>58</v>
      </c>
      <c r="Q29" s="79">
        <v>25117.8</v>
      </c>
      <c r="R29" s="78">
        <v>0.53232064421669101</v>
      </c>
      <c r="S29" s="77">
        <v>3.0803021216948539E-2</v>
      </c>
      <c r="U29" s="146"/>
      <c r="V29" s="137"/>
      <c r="W29" s="119"/>
      <c r="X29" s="119"/>
    </row>
    <row r="30" spans="11:24">
      <c r="M30" s="73"/>
      <c r="P30" s="80" t="s">
        <v>59</v>
      </c>
      <c r="Q30" s="79">
        <v>53627</v>
      </c>
      <c r="R30" s="78">
        <v>0.41739130434782612</v>
      </c>
      <c r="S30" s="77">
        <v>6.5765059790319991E-2</v>
      </c>
      <c r="U30" s="146"/>
      <c r="V30" s="137"/>
      <c r="W30" s="119"/>
      <c r="X30" s="119"/>
    </row>
    <row r="31" spans="11:24">
      <c r="K31" s="72" t="s">
        <v>258</v>
      </c>
      <c r="M31" s="73"/>
      <c r="P31" s="80" t="s">
        <v>61</v>
      </c>
      <c r="Q31" s="79">
        <v>10894</v>
      </c>
      <c r="R31" s="78">
        <v>0.42078355678439139</v>
      </c>
      <c r="S31" s="77">
        <v>1.3359773273831204E-2</v>
      </c>
      <c r="U31" s="136"/>
      <c r="V31" s="135"/>
      <c r="W31" s="135"/>
    </row>
    <row r="32" spans="11:24">
      <c r="K32" s="88"/>
      <c r="L32" s="86" t="s">
        <v>255</v>
      </c>
      <c r="M32" s="87" t="s">
        <v>254</v>
      </c>
      <c r="N32" s="86" t="s">
        <v>253</v>
      </c>
      <c r="P32" s="80" t="s">
        <v>62</v>
      </c>
      <c r="Q32" s="79">
        <v>9443.6</v>
      </c>
      <c r="R32" s="78">
        <v>0.52498142944805082</v>
      </c>
      <c r="S32" s="77">
        <v>1.1581086367610828E-2</v>
      </c>
      <c r="U32" s="136"/>
      <c r="V32" s="135"/>
      <c r="W32" s="135"/>
    </row>
    <row r="33" spans="11:23">
      <c r="K33" s="91" t="s">
        <v>257</v>
      </c>
      <c r="L33" s="90">
        <v>797095.8</v>
      </c>
      <c r="M33" s="78">
        <v>0.2947029785309796</v>
      </c>
      <c r="N33" s="89">
        <v>1.0756832365402249</v>
      </c>
      <c r="P33" s="80" t="s">
        <v>63</v>
      </c>
      <c r="Q33" s="79">
        <v>17574.8</v>
      </c>
      <c r="R33" s="78">
        <v>0.32830473887083356</v>
      </c>
      <c r="S33" s="77">
        <v>2.1552721069664826E-2</v>
      </c>
      <c r="U33" s="136"/>
      <c r="V33" s="135"/>
      <c r="W33" s="135"/>
    </row>
    <row r="34" spans="11:23">
      <c r="K34" s="91" t="s">
        <v>64</v>
      </c>
      <c r="L34" s="90">
        <v>184644.6</v>
      </c>
      <c r="M34" s="78">
        <v>0.58579246423811027</v>
      </c>
      <c r="N34" s="89">
        <v>0.24917845626294258</v>
      </c>
      <c r="P34" s="80" t="s">
        <v>65</v>
      </c>
      <c r="Q34" s="79">
        <v>72215.199999999997</v>
      </c>
      <c r="R34" s="78">
        <v>0.25631854367310591</v>
      </c>
      <c r="S34" s="77">
        <v>8.8560556170770618E-2</v>
      </c>
      <c r="U34" s="136"/>
      <c r="V34" s="135"/>
      <c r="W34" s="135"/>
    </row>
    <row r="35" spans="11:23">
      <c r="K35" s="91" t="s">
        <v>66</v>
      </c>
      <c r="L35" s="90">
        <v>561766.6</v>
      </c>
      <c r="M35" s="78">
        <v>0.21662338134856141</v>
      </c>
      <c r="N35" s="89">
        <v>0.75810575650780987</v>
      </c>
      <c r="P35" s="80" t="s">
        <v>67</v>
      </c>
      <c r="Q35" s="79">
        <v>36978.6</v>
      </c>
      <c r="R35" s="78">
        <v>0.23213536009169733</v>
      </c>
      <c r="S35" s="77">
        <v>4.534842224928351E-2</v>
      </c>
      <c r="U35" s="136"/>
      <c r="V35" s="135"/>
      <c r="W35" s="135"/>
    </row>
    <row r="36" spans="11:23">
      <c r="K36" s="91" t="s">
        <v>68</v>
      </c>
      <c r="L36" s="90">
        <v>50684.6</v>
      </c>
      <c r="M36" s="78">
        <v>0.3523105656350054</v>
      </c>
      <c r="N36" s="89">
        <v>6.8399023769472489E-2</v>
      </c>
      <c r="P36" s="80" t="s">
        <v>69</v>
      </c>
      <c r="Q36" s="79">
        <v>7589.6</v>
      </c>
      <c r="R36" s="78">
        <v>0.2277330227441845</v>
      </c>
      <c r="S36" s="77">
        <v>9.3074476995657525E-3</v>
      </c>
      <c r="U36" s="136"/>
      <c r="V36" s="135"/>
      <c r="W36" s="135"/>
    </row>
    <row r="37" spans="11:23">
      <c r="M37" s="73"/>
      <c r="P37" s="80" t="s">
        <v>70</v>
      </c>
      <c r="Q37" s="79">
        <v>4267.3999999999996</v>
      </c>
      <c r="R37" s="78">
        <v>0.34009546539379465</v>
      </c>
      <c r="S37" s="77">
        <v>5.2332932319393496E-3</v>
      </c>
      <c r="U37" s="136"/>
      <c r="V37" s="135"/>
      <c r="W37" s="135"/>
    </row>
    <row r="38" spans="11:23">
      <c r="K38" s="72" t="s">
        <v>256</v>
      </c>
      <c r="M38" s="73"/>
      <c r="P38" s="80" t="s">
        <v>72</v>
      </c>
      <c r="Q38" s="79">
        <v>2068.6</v>
      </c>
      <c r="R38" s="78">
        <v>0.63267561168113651</v>
      </c>
      <c r="S38" s="77">
        <v>2.536811730700131E-3</v>
      </c>
      <c r="U38" s="136"/>
      <c r="V38" s="135"/>
      <c r="W38" s="135"/>
    </row>
    <row r="39" spans="11:23">
      <c r="K39" s="88"/>
      <c r="L39" s="86" t="s">
        <v>255</v>
      </c>
      <c r="M39" s="87" t="s">
        <v>254</v>
      </c>
      <c r="N39" s="86" t="s">
        <v>253</v>
      </c>
      <c r="P39" s="80" t="s">
        <v>73</v>
      </c>
      <c r="Q39" s="79">
        <v>2487</v>
      </c>
      <c r="R39" s="78">
        <v>0.64440624173499073</v>
      </c>
      <c r="S39" s="77">
        <v>3.0499133589148341E-3</v>
      </c>
      <c r="U39" s="136"/>
      <c r="V39" s="135"/>
      <c r="W39" s="135"/>
    </row>
    <row r="40" spans="11:23">
      <c r="K40" s="85" t="s">
        <v>265</v>
      </c>
      <c r="L40" s="84">
        <v>815432.99999999988</v>
      </c>
      <c r="M40" s="83">
        <v>0.33908654149325268</v>
      </c>
      <c r="N40" s="77">
        <v>1.0000000000000002</v>
      </c>
      <c r="P40" s="80" t="s">
        <v>74</v>
      </c>
      <c r="Q40" s="79">
        <v>10077.200000000001</v>
      </c>
      <c r="R40" s="78">
        <v>0.4157347569542007</v>
      </c>
      <c r="S40" s="77">
        <v>1.2358096863874776E-2</v>
      </c>
      <c r="U40" s="136"/>
      <c r="V40" s="135"/>
      <c r="W40" s="135"/>
    </row>
    <row r="41" spans="11:23">
      <c r="K41" s="85" t="s">
        <v>251</v>
      </c>
      <c r="L41" s="84">
        <v>58290.399999999994</v>
      </c>
      <c r="M41" s="83">
        <v>0.4664989433430613</v>
      </c>
      <c r="N41" s="77">
        <v>7.1483984582424304E-2</v>
      </c>
      <c r="P41" s="80" t="s">
        <v>76</v>
      </c>
      <c r="Q41" s="79">
        <v>14887.6</v>
      </c>
      <c r="R41" s="78">
        <v>0.43373331535661341</v>
      </c>
      <c r="S41" s="77">
        <v>1.8257293977555482E-2</v>
      </c>
      <c r="U41" s="136"/>
      <c r="V41" s="135"/>
      <c r="W41" s="135"/>
    </row>
    <row r="42" spans="11:23">
      <c r="K42" s="85" t="s">
        <v>250</v>
      </c>
      <c r="L42" s="84">
        <v>367837.6</v>
      </c>
      <c r="M42" s="83">
        <v>0.28037659691334782</v>
      </c>
      <c r="N42" s="77">
        <v>0.45109481710943755</v>
      </c>
      <c r="P42" s="80" t="s">
        <v>78</v>
      </c>
      <c r="Q42" s="79">
        <v>5484</v>
      </c>
      <c r="R42" s="78">
        <v>0.47554216219125012</v>
      </c>
      <c r="S42" s="77">
        <v>6.7252613028906116E-3</v>
      </c>
      <c r="U42" s="136"/>
      <c r="V42" s="135"/>
      <c r="W42" s="135"/>
    </row>
    <row r="43" spans="11:23">
      <c r="K43" s="85" t="s">
        <v>249</v>
      </c>
      <c r="L43" s="84">
        <v>118178.2</v>
      </c>
      <c r="M43" s="83">
        <v>0.43260194927993023</v>
      </c>
      <c r="N43" s="77">
        <v>0.14492692839264537</v>
      </c>
      <c r="P43" s="80" t="s">
        <v>80</v>
      </c>
      <c r="Q43" s="79">
        <v>2588.4</v>
      </c>
      <c r="R43" s="78">
        <v>0.43672291296625243</v>
      </c>
      <c r="S43" s="77">
        <v>3.1742644705328336E-3</v>
      </c>
      <c r="U43" s="136"/>
      <c r="V43" s="135"/>
      <c r="W43" s="135"/>
    </row>
    <row r="44" spans="11:23">
      <c r="K44" s="85" t="s">
        <v>248</v>
      </c>
      <c r="L44" s="84">
        <v>148069.20000000001</v>
      </c>
      <c r="M44" s="83">
        <v>0.27334989061188564</v>
      </c>
      <c r="N44" s="77">
        <v>0.18158352678883491</v>
      </c>
      <c r="P44" s="80" t="s">
        <v>82</v>
      </c>
      <c r="Q44" s="79">
        <v>5775</v>
      </c>
      <c r="R44" s="78">
        <v>0.49356023379713454</v>
      </c>
      <c r="S44" s="77">
        <v>7.0821269190724434E-3</v>
      </c>
      <c r="U44" s="136"/>
      <c r="V44" s="135"/>
      <c r="W44" s="135"/>
    </row>
    <row r="45" spans="11:23">
      <c r="K45" s="85" t="s">
        <v>247</v>
      </c>
      <c r="L45" s="84">
        <v>51232.6</v>
      </c>
      <c r="M45" s="83">
        <v>0.46018400291851003</v>
      </c>
      <c r="N45" s="77">
        <v>6.2828705730575043E-2</v>
      </c>
      <c r="P45" s="80" t="s">
        <v>84</v>
      </c>
      <c r="Q45" s="79">
        <v>5504.2</v>
      </c>
      <c r="R45" s="78">
        <v>0.44187143081678615</v>
      </c>
      <c r="S45" s="77">
        <v>6.7500334178283196E-3</v>
      </c>
      <c r="U45" s="134"/>
    </row>
    <row r="46" spans="11:23">
      <c r="K46" s="85" t="s">
        <v>246</v>
      </c>
      <c r="L46" s="84">
        <v>71825</v>
      </c>
      <c r="M46" s="83">
        <v>0.49482819621636254</v>
      </c>
      <c r="N46" s="77">
        <v>8.8082037396082821E-2</v>
      </c>
      <c r="P46" s="80" t="s">
        <v>86</v>
      </c>
      <c r="Q46" s="79">
        <v>2360.6</v>
      </c>
      <c r="R46" s="78">
        <v>0.47261384903306292</v>
      </c>
      <c r="S46" s="77">
        <v>2.8949036892056122E-3</v>
      </c>
    </row>
    <row r="47" spans="11:23">
      <c r="P47" s="80" t="s">
        <v>87</v>
      </c>
      <c r="Q47" s="79">
        <v>30243</v>
      </c>
      <c r="R47" s="78">
        <v>0.45255179965995218</v>
      </c>
      <c r="S47" s="77">
        <v>3.7088270894113921E-2</v>
      </c>
    </row>
    <row r="48" spans="11:23" ht="12" customHeight="1">
      <c r="K48" s="315" t="s">
        <v>116</v>
      </c>
      <c r="L48" s="315"/>
      <c r="M48" s="315"/>
      <c r="N48" s="315"/>
      <c r="P48" s="80" t="s">
        <v>88</v>
      </c>
      <c r="Q48" s="79">
        <v>4812.6000000000004</v>
      </c>
      <c r="R48" s="78">
        <v>0.55125064466219698</v>
      </c>
      <c r="S48" s="77">
        <v>5.9018950667927353E-3</v>
      </c>
    </row>
    <row r="49" spans="1:19">
      <c r="K49" s="315"/>
      <c r="L49" s="315"/>
      <c r="M49" s="315"/>
      <c r="N49" s="315"/>
      <c r="P49" s="80" t="s">
        <v>89</v>
      </c>
      <c r="Q49" s="79">
        <v>5059.8</v>
      </c>
      <c r="R49" s="78">
        <v>0.59564806054872288</v>
      </c>
      <c r="S49" s="77">
        <v>6.2050468891987447E-3</v>
      </c>
    </row>
    <row r="50" spans="1:19">
      <c r="K50" s="315"/>
      <c r="L50" s="315"/>
      <c r="M50" s="315"/>
      <c r="N50" s="315"/>
      <c r="P50" s="80" t="s">
        <v>90</v>
      </c>
      <c r="Q50" s="79">
        <v>9988.6</v>
      </c>
      <c r="R50" s="78">
        <v>0.61958037422576795</v>
      </c>
      <c r="S50" s="77">
        <v>1.2249442933999483E-2</v>
      </c>
    </row>
    <row r="51" spans="1:19">
      <c r="K51" s="315"/>
      <c r="L51" s="315"/>
      <c r="M51" s="315"/>
      <c r="N51" s="315"/>
      <c r="P51" s="80" t="s">
        <v>91</v>
      </c>
      <c r="Q51" s="79">
        <v>5391.4</v>
      </c>
      <c r="R51" s="78">
        <v>0.67851805728518055</v>
      </c>
      <c r="S51" s="77">
        <v>6.6117020037207222E-3</v>
      </c>
    </row>
    <row r="52" spans="1:19">
      <c r="K52" s="315"/>
      <c r="L52" s="315"/>
      <c r="M52" s="315"/>
      <c r="N52" s="315"/>
      <c r="P52" s="80" t="s">
        <v>92</v>
      </c>
      <c r="Q52" s="79">
        <v>4565</v>
      </c>
      <c r="R52" s="78">
        <v>0.5652859690028802</v>
      </c>
      <c r="S52" s="77">
        <v>5.5982527074572653E-3</v>
      </c>
    </row>
    <row r="53" spans="1:19">
      <c r="K53" s="315"/>
      <c r="L53" s="315"/>
      <c r="M53" s="315"/>
      <c r="N53" s="315"/>
      <c r="P53" s="80" t="s">
        <v>93</v>
      </c>
      <c r="Q53" s="79">
        <v>6205.8</v>
      </c>
      <c r="R53" s="78">
        <v>0.54005360333531871</v>
      </c>
      <c r="S53" s="77">
        <v>7.6104351921003933E-3</v>
      </c>
    </row>
    <row r="54" spans="1:19">
      <c r="K54" s="76"/>
      <c r="P54" s="80" t="s">
        <v>94</v>
      </c>
      <c r="Q54" s="79">
        <v>5558.8</v>
      </c>
      <c r="R54" s="78">
        <v>0.20070848453430101</v>
      </c>
      <c r="S54" s="77">
        <v>6.8169917086995501E-3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313</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2" t="s">
        <v>359</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153EC-BDDC-4973-8D47-216F38255D6B}">
  <dimension ref="A1:X66"/>
  <sheetViews>
    <sheetView workbookViewId="0"/>
  </sheetViews>
  <sheetFormatPr defaultColWidth="9" defaultRowHeight="12"/>
  <cols>
    <col min="1" max="1" width="16.6640625" style="72" customWidth="1"/>
    <col min="2" max="3" width="9" style="72"/>
    <col min="4" max="4" width="9" style="71"/>
    <col min="5" max="5" width="16.6640625" style="71" customWidth="1"/>
    <col min="6" max="7" width="9" style="71"/>
    <col min="8" max="8" width="7.33203125" style="71" customWidth="1"/>
    <col min="9" max="9" width="1.21875" style="71" customWidth="1"/>
    <col min="10" max="10" width="1.6640625" style="71" customWidth="1"/>
    <col min="11" max="11" width="31.109375" style="72" customWidth="1"/>
    <col min="12" max="12" width="8.6640625" style="72" customWidth="1"/>
    <col min="13" max="14" width="7.109375" style="72" customWidth="1"/>
    <col min="15" max="15" width="2.6640625" style="72" customWidth="1"/>
    <col min="16" max="16" width="7.33203125" style="72" customWidth="1"/>
    <col min="17" max="17" width="8.6640625" style="72" customWidth="1"/>
    <col min="18" max="19" width="7.109375" style="72" customWidth="1"/>
    <col min="20" max="20" width="2.21875" style="72" customWidth="1"/>
    <col min="21" max="21" width="4.88671875" style="133" customWidth="1"/>
    <col min="22" max="22" width="7.77734375" style="72" bestFit="1" customWidth="1"/>
    <col min="23" max="23" width="7.109375" style="72" bestFit="1" customWidth="1"/>
    <col min="24" max="24" width="4.88671875" style="72" customWidth="1"/>
    <col min="25" max="16384" width="9" style="71"/>
  </cols>
  <sheetData>
    <row r="1" spans="1:24">
      <c r="A1" s="72" t="s">
        <v>363</v>
      </c>
      <c r="B1" s="71"/>
      <c r="C1" s="71"/>
      <c r="T1" s="74"/>
    </row>
    <row r="2" spans="1:24" ht="16.5" customHeight="1">
      <c r="B2" s="71"/>
      <c r="C2" s="71"/>
      <c r="T2" s="74"/>
    </row>
    <row r="3" spans="1:24" ht="18" customHeight="1">
      <c r="A3" s="314" t="s">
        <v>364</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861045.5</v>
      </c>
      <c r="C7" s="124">
        <v>0.17442093604995312</v>
      </c>
      <c r="D7" s="120"/>
      <c r="E7" s="123" t="s">
        <v>257</v>
      </c>
      <c r="F7" s="125">
        <v>741013.5</v>
      </c>
      <c r="G7" s="124">
        <v>0.1549912325137357</v>
      </c>
      <c r="K7" s="102" t="s">
        <v>257</v>
      </c>
      <c r="L7" s="90">
        <v>861045.5</v>
      </c>
      <c r="M7" s="78">
        <v>0.17442093604995312</v>
      </c>
      <c r="N7" s="89">
        <v>1</v>
      </c>
      <c r="P7" s="80" t="s">
        <v>261</v>
      </c>
      <c r="Q7" s="79">
        <v>757240.5</v>
      </c>
      <c r="R7" s="78">
        <v>0.19290486415128227</v>
      </c>
      <c r="S7" s="77">
        <v>1</v>
      </c>
      <c r="U7" s="143" t="s">
        <v>289</v>
      </c>
      <c r="V7" s="140">
        <v>145.93357499999999</v>
      </c>
      <c r="W7" s="119">
        <v>0.19707931450780203</v>
      </c>
      <c r="X7" s="99" t="s">
        <v>300</v>
      </c>
    </row>
    <row r="8" spans="1:24" ht="12" customHeight="1">
      <c r="A8" s="148" t="s">
        <v>14</v>
      </c>
      <c r="B8" s="125">
        <v>153271.75</v>
      </c>
      <c r="C8" s="124">
        <v>7.198409562209962E-2</v>
      </c>
      <c r="D8" s="120"/>
      <c r="E8" s="148" t="s">
        <v>64</v>
      </c>
      <c r="F8" s="125">
        <v>174714.25</v>
      </c>
      <c r="G8" s="124">
        <v>0.6331372700228779</v>
      </c>
      <c r="K8" s="92" t="s">
        <v>12</v>
      </c>
      <c r="L8" s="90">
        <v>68678</v>
      </c>
      <c r="M8" s="78">
        <v>0.13305259163631722</v>
      </c>
      <c r="N8" s="89">
        <v>7.9761174061068779E-2</v>
      </c>
      <c r="P8" s="80" t="s">
        <v>13</v>
      </c>
      <c r="Q8" s="79">
        <v>24113.75</v>
      </c>
      <c r="R8" s="78">
        <v>0.34112428915059589</v>
      </c>
      <c r="S8" s="77">
        <v>3.1844242351010014E-2</v>
      </c>
      <c r="U8" s="141" t="s">
        <v>288</v>
      </c>
      <c r="V8" s="140">
        <v>164.58605</v>
      </c>
      <c r="W8" s="119">
        <v>0.18652110245515696</v>
      </c>
      <c r="X8" s="119">
        <f>V8/V7-1</f>
        <v>0.12781482945237244</v>
      </c>
    </row>
    <row r="9" spans="1:24" ht="12" customHeight="1">
      <c r="A9" s="148" t="s">
        <v>21</v>
      </c>
      <c r="B9" s="125">
        <v>106219.75</v>
      </c>
      <c r="C9" s="121">
        <v>0.23685719692007634</v>
      </c>
      <c r="D9" s="120"/>
      <c r="E9" s="148" t="s">
        <v>66</v>
      </c>
      <c r="F9" s="125">
        <v>524275</v>
      </c>
      <c r="G9" s="124">
        <v>5.400235417816357E-2</v>
      </c>
      <c r="K9" s="92" t="s">
        <v>15</v>
      </c>
      <c r="L9" s="90">
        <v>87230.25</v>
      </c>
      <c r="M9" s="78">
        <v>0.13878725966638061</v>
      </c>
      <c r="N9" s="89">
        <v>0.10130736412884105</v>
      </c>
      <c r="P9" s="80" t="s">
        <v>16</v>
      </c>
      <c r="Q9" s="79">
        <v>2427.25</v>
      </c>
      <c r="R9" s="78">
        <v>0.25196647324306909</v>
      </c>
      <c r="S9" s="77">
        <v>3.2053885126323805E-3</v>
      </c>
      <c r="U9" s="141" t="s">
        <v>287</v>
      </c>
      <c r="V9" s="140">
        <v>148.58313999999999</v>
      </c>
      <c r="W9" s="119">
        <v>-5.5818424591540405E-2</v>
      </c>
      <c r="X9" s="119">
        <f>V9/V8-1</f>
        <v>-9.7231265954800028E-2</v>
      </c>
    </row>
    <row r="10" spans="1:24">
      <c r="A10" s="148" t="s">
        <v>15</v>
      </c>
      <c r="B10" s="125">
        <v>87230.25</v>
      </c>
      <c r="C10" s="121">
        <v>0.13878725966638061</v>
      </c>
      <c r="D10" s="120"/>
      <c r="E10" s="148" t="s">
        <v>68</v>
      </c>
      <c r="F10" s="125">
        <v>42024.25</v>
      </c>
      <c r="G10" s="124">
        <v>0.13026902362109416</v>
      </c>
      <c r="K10" s="92" t="s">
        <v>17</v>
      </c>
      <c r="L10" s="90">
        <v>51692.75</v>
      </c>
      <c r="M10" s="78">
        <v>0.11122994077625026</v>
      </c>
      <c r="N10" s="89">
        <v>6.0034864591940844E-2</v>
      </c>
      <c r="P10" s="80" t="s">
        <v>18</v>
      </c>
      <c r="Q10" s="79">
        <v>4063.25</v>
      </c>
      <c r="R10" s="78">
        <v>0.64221481256946555</v>
      </c>
      <c r="S10" s="77">
        <v>5.365864609724387E-3</v>
      </c>
      <c r="U10" s="141" t="s">
        <v>278</v>
      </c>
      <c r="V10" s="140">
        <v>99.412350000000004</v>
      </c>
      <c r="W10" s="119">
        <v>-0.37403007178869785</v>
      </c>
      <c r="X10" s="119">
        <f t="shared" ref="X10:X25" si="0">V10/V9-1</f>
        <v>-0.3309311540999873</v>
      </c>
    </row>
    <row r="11" spans="1:24">
      <c r="A11" s="148" t="s">
        <v>12</v>
      </c>
      <c r="B11" s="125">
        <v>68678</v>
      </c>
      <c r="C11" s="121">
        <v>0.13305259163631722</v>
      </c>
      <c r="D11" s="120"/>
      <c r="E11" s="120"/>
      <c r="F11" s="120"/>
      <c r="G11" s="120"/>
      <c r="K11" s="92" t="s">
        <v>19</v>
      </c>
      <c r="L11" s="90">
        <v>11814.5</v>
      </c>
      <c r="M11" s="78">
        <v>0.11365618004006128</v>
      </c>
      <c r="N11" s="89">
        <v>1.3721109976185928E-2</v>
      </c>
      <c r="P11" s="80" t="s">
        <v>20</v>
      </c>
      <c r="Q11" s="79">
        <v>10540.5</v>
      </c>
      <c r="R11" s="78">
        <v>0.4179250042038003</v>
      </c>
      <c r="S11" s="77">
        <v>1.3919619988629768E-2</v>
      </c>
      <c r="U11" s="141" t="s">
        <v>277</v>
      </c>
      <c r="V11" s="140">
        <v>62.632824999999997</v>
      </c>
      <c r="W11" s="119">
        <v>-0.57840430906154261</v>
      </c>
      <c r="X11" s="119">
        <f t="shared" si="0"/>
        <v>-0.36996937503237781</v>
      </c>
    </row>
    <row r="12" spans="1:24">
      <c r="A12" s="183" t="s">
        <v>29</v>
      </c>
      <c r="B12" s="125">
        <v>66187.25</v>
      </c>
      <c r="C12" s="121">
        <v>1.0040649175661969</v>
      </c>
      <c r="D12" s="120"/>
      <c r="E12" s="120"/>
      <c r="F12" s="120"/>
      <c r="G12" s="120"/>
      <c r="K12" s="92" t="s">
        <v>22</v>
      </c>
      <c r="L12" s="90">
        <v>63112.5</v>
      </c>
      <c r="M12" s="78">
        <v>-4.2205743136636276E-3</v>
      </c>
      <c r="N12" s="89">
        <v>7.3297520282029224E-2</v>
      </c>
      <c r="P12" s="80" t="s">
        <v>23</v>
      </c>
      <c r="Q12" s="79">
        <v>2292</v>
      </c>
      <c r="R12" s="78">
        <v>0.4255947753071061</v>
      </c>
      <c r="S12" s="77">
        <v>3.0267794709870907E-3</v>
      </c>
      <c r="U12" s="141" t="s">
        <v>245</v>
      </c>
      <c r="V12" s="140">
        <v>64.720780000000005</v>
      </c>
      <c r="W12" s="119">
        <v>-0.58213837399746615</v>
      </c>
      <c r="X12" s="119">
        <f t="shared" si="0"/>
        <v>3.3336433411713662E-2</v>
      </c>
    </row>
    <row r="13" spans="1:24" ht="12" customHeight="1">
      <c r="A13" s="184"/>
      <c r="B13" s="131"/>
      <c r="C13" s="131"/>
      <c r="D13" s="185"/>
      <c r="E13" s="185"/>
      <c r="F13" s="185"/>
      <c r="G13" s="185"/>
      <c r="K13" s="92" t="s">
        <v>25</v>
      </c>
      <c r="L13" s="90">
        <v>27007.5</v>
      </c>
      <c r="M13" s="78">
        <v>-0.17899728688356398</v>
      </c>
      <c r="N13" s="89">
        <v>3.1365938269232001E-2</v>
      </c>
      <c r="P13" s="80" t="s">
        <v>26</v>
      </c>
      <c r="Q13" s="79">
        <v>3442.25</v>
      </c>
      <c r="R13" s="78">
        <v>0.64014294222751644</v>
      </c>
      <c r="S13" s="77">
        <v>4.5457816902291937E-3</v>
      </c>
      <c r="U13" s="141" t="s">
        <v>276</v>
      </c>
      <c r="V13" s="140">
        <v>73.316599999999994</v>
      </c>
      <c r="W13" s="119">
        <v>-0.5196407385558206</v>
      </c>
      <c r="X13" s="119">
        <f t="shared" si="0"/>
        <v>0.13281391231687856</v>
      </c>
    </row>
    <row r="14" spans="1:24" ht="13.5" customHeight="1">
      <c r="K14" s="92" t="s">
        <v>14</v>
      </c>
      <c r="L14" s="90">
        <v>153271.75</v>
      </c>
      <c r="M14" s="78">
        <v>7.198409562209962E-2</v>
      </c>
      <c r="N14" s="89">
        <v>0.17800656295166747</v>
      </c>
      <c r="P14" s="80" t="s">
        <v>28</v>
      </c>
      <c r="Q14" s="79">
        <v>6379.25</v>
      </c>
      <c r="R14" s="78">
        <v>0.57677810047580791</v>
      </c>
      <c r="S14" s="77">
        <v>8.4243381065856882E-3</v>
      </c>
      <c r="U14" s="141" t="s">
        <v>275</v>
      </c>
      <c r="V14" s="140">
        <v>70.727500000000006</v>
      </c>
      <c r="W14" s="119">
        <v>-0.46782846200438666</v>
      </c>
      <c r="X14" s="119">
        <f t="shared" si="0"/>
        <v>-3.5313967096128107E-2</v>
      </c>
    </row>
    <row r="15" spans="1:24">
      <c r="K15" s="92" t="s">
        <v>30</v>
      </c>
      <c r="L15" s="90">
        <v>22179.5</v>
      </c>
      <c r="M15" s="78">
        <v>0.54096538307887387</v>
      </c>
      <c r="N15" s="89">
        <v>2.5758801364155554E-2</v>
      </c>
      <c r="P15" s="80" t="s">
        <v>31</v>
      </c>
      <c r="Q15" s="79">
        <v>15187.75</v>
      </c>
      <c r="R15" s="78">
        <v>0.54084764247850448</v>
      </c>
      <c r="S15" s="77">
        <v>2.0056705894626606E-2</v>
      </c>
      <c r="U15" s="141" t="s">
        <v>274</v>
      </c>
      <c r="V15" s="140">
        <v>68.936599999999999</v>
      </c>
      <c r="W15" s="119">
        <v>-0.55544731386491897</v>
      </c>
      <c r="X15" s="119">
        <f t="shared" si="0"/>
        <v>-2.5321126860132326E-2</v>
      </c>
    </row>
    <row r="16" spans="1:24">
      <c r="K16" s="92" t="s">
        <v>32</v>
      </c>
      <c r="L16" s="90">
        <v>5998</v>
      </c>
      <c r="M16" s="78">
        <v>0.98002805975076335</v>
      </c>
      <c r="N16" s="89">
        <v>6.9659501152958816E-3</v>
      </c>
      <c r="P16" s="80" t="s">
        <v>33</v>
      </c>
      <c r="Q16" s="79">
        <v>10038</v>
      </c>
      <c r="R16" s="78">
        <v>0.62407474821016873</v>
      </c>
      <c r="S16" s="77">
        <v>1.3256026321888489E-2</v>
      </c>
      <c r="U16" s="141" t="s">
        <v>273</v>
      </c>
      <c r="V16" s="140">
        <v>76.791799999999995</v>
      </c>
      <c r="W16" s="119">
        <v>-0.48935331918596969</v>
      </c>
      <c r="X16" s="119">
        <f t="shared" si="0"/>
        <v>0.11394817847123284</v>
      </c>
    </row>
    <row r="17" spans="11:24" ht="13.5" customHeight="1">
      <c r="K17" s="92" t="s">
        <v>35</v>
      </c>
      <c r="L17" s="90">
        <v>38594.5</v>
      </c>
      <c r="M17" s="78">
        <v>0.4635760333712553</v>
      </c>
      <c r="N17" s="89">
        <v>4.4822834565653037E-2</v>
      </c>
      <c r="P17" s="80" t="s">
        <v>36</v>
      </c>
      <c r="Q17" s="79">
        <v>11248</v>
      </c>
      <c r="R17" s="78">
        <v>0.37120565646714621</v>
      </c>
      <c r="S17" s="77">
        <v>1.4853933459713262E-2</v>
      </c>
      <c r="U17" s="141" t="s">
        <v>272</v>
      </c>
      <c r="V17" s="140">
        <v>86.370360000000005</v>
      </c>
      <c r="W17" s="119">
        <v>-0.44245865863032408</v>
      </c>
      <c r="X17" s="119">
        <f t="shared" si="0"/>
        <v>0.12473415130261323</v>
      </c>
    </row>
    <row r="18" spans="11:24" ht="12" customHeight="1">
      <c r="K18" s="92" t="s">
        <v>37</v>
      </c>
      <c r="L18" s="90">
        <v>34432.75</v>
      </c>
      <c r="M18" s="78">
        <v>0.13144664421260166</v>
      </c>
      <c r="N18" s="89">
        <v>3.998946629417377E-2</v>
      </c>
      <c r="P18" s="80" t="s">
        <v>38</v>
      </c>
      <c r="Q18" s="79">
        <v>52923.5</v>
      </c>
      <c r="R18" s="78">
        <v>0.23200391086487149</v>
      </c>
      <c r="S18" s="77">
        <v>6.9889949098073861E-2</v>
      </c>
      <c r="U18" s="141" t="s">
        <v>271</v>
      </c>
      <c r="V18" s="140">
        <v>81.118724999999998</v>
      </c>
      <c r="W18" s="119">
        <v>-0.43381637214930224</v>
      </c>
      <c r="X18" s="119">
        <f t="shared" si="0"/>
        <v>-6.0803671537319137E-2</v>
      </c>
    </row>
    <row r="19" spans="11:24" ht="10.5" customHeight="1">
      <c r="K19" s="92" t="s">
        <v>39</v>
      </c>
      <c r="L19" s="90">
        <v>625.5</v>
      </c>
      <c r="M19" s="78">
        <v>0.17464788732394365</v>
      </c>
      <c r="N19" s="89">
        <v>7.2644244700192961E-4</v>
      </c>
      <c r="P19" s="80" t="s">
        <v>40</v>
      </c>
      <c r="Q19" s="79">
        <v>45759.25</v>
      </c>
      <c r="R19" s="78">
        <v>0.22499146694864769</v>
      </c>
      <c r="S19" s="77">
        <v>6.0428952228519212E-2</v>
      </c>
      <c r="U19" s="139" t="s">
        <v>309</v>
      </c>
      <c r="V19" s="137">
        <v>84.836200000000005</v>
      </c>
      <c r="W19" s="119">
        <v>-0.41899999999999998</v>
      </c>
      <c r="X19" s="119">
        <f t="shared" si="0"/>
        <v>4.5827581732824418E-2</v>
      </c>
    </row>
    <row r="20" spans="11:24">
      <c r="K20" s="92" t="s">
        <v>42</v>
      </c>
      <c r="L20" s="90">
        <v>7865</v>
      </c>
      <c r="M20" s="78">
        <v>0.47547134415158054</v>
      </c>
      <c r="N20" s="89">
        <v>9.1342443575862138E-3</v>
      </c>
      <c r="P20" s="80" t="s">
        <v>43</v>
      </c>
      <c r="Q20" s="79">
        <v>123796.25</v>
      </c>
      <c r="R20" s="78">
        <v>-5.1498742508202855E-2</v>
      </c>
      <c r="S20" s="77">
        <v>0.16348339794292566</v>
      </c>
      <c r="U20" s="138" t="s">
        <v>288</v>
      </c>
      <c r="V20" s="137">
        <v>88.342100000000002</v>
      </c>
      <c r="W20" s="119">
        <v>-0.46300000000000002</v>
      </c>
      <c r="X20" s="119">
        <f t="shared" si="0"/>
        <v>4.1325519059080884E-2</v>
      </c>
    </row>
    <row r="21" spans="11:24">
      <c r="K21" s="92" t="s">
        <v>44</v>
      </c>
      <c r="L21" s="90">
        <v>8073.25</v>
      </c>
      <c r="M21" s="78">
        <v>0.8045822855546243</v>
      </c>
      <c r="N21" s="89">
        <v>9.3761014952171515E-3</v>
      </c>
      <c r="P21" s="80" t="s">
        <v>45</v>
      </c>
      <c r="Q21" s="79">
        <v>64331.5</v>
      </c>
      <c r="R21" s="78">
        <v>-0.10546020864692363</v>
      </c>
      <c r="S21" s="77">
        <v>8.495517606361519E-2</v>
      </c>
      <c r="U21" s="138" t="s">
        <v>287</v>
      </c>
      <c r="V21" s="137">
        <v>88.698599999999999</v>
      </c>
      <c r="W21" s="119">
        <v>-0.40300000000000002</v>
      </c>
      <c r="X21" s="119">
        <f t="shared" si="0"/>
        <v>4.0354485573694809E-3</v>
      </c>
    </row>
    <row r="22" spans="11:24">
      <c r="K22" s="92" t="s">
        <v>27</v>
      </c>
      <c r="L22" s="90">
        <v>62807</v>
      </c>
      <c r="M22" s="78">
        <v>0.20667246240375792</v>
      </c>
      <c r="N22" s="89">
        <v>7.294271905491638E-2</v>
      </c>
      <c r="P22" s="80" t="s">
        <v>46</v>
      </c>
      <c r="Q22" s="79">
        <v>8340</v>
      </c>
      <c r="R22" s="78">
        <v>0.46701846965699212</v>
      </c>
      <c r="S22" s="77">
        <v>1.1013673991288105E-2</v>
      </c>
      <c r="U22" s="138" t="s">
        <v>278</v>
      </c>
      <c r="V22" s="137">
        <v>86.123699999999999</v>
      </c>
      <c r="W22" s="119">
        <v>-0.13367177216915205</v>
      </c>
      <c r="X22" s="119">
        <f t="shared" si="0"/>
        <v>-2.9029770481157513E-2</v>
      </c>
    </row>
    <row r="23" spans="11:24">
      <c r="K23" s="92" t="s">
        <v>47</v>
      </c>
      <c r="L23" s="90">
        <v>20222</v>
      </c>
      <c r="M23" s="78">
        <v>-9.0328385065227224E-2</v>
      </c>
      <c r="N23" s="89">
        <v>2.348540233936534E-2</v>
      </c>
      <c r="P23" s="80" t="s">
        <v>48</v>
      </c>
      <c r="Q23" s="79">
        <v>5539</v>
      </c>
      <c r="R23" s="78">
        <v>0.3172413793103448</v>
      </c>
      <c r="S23" s="77">
        <v>7.3147170548854687E-3</v>
      </c>
      <c r="U23" s="138" t="s">
        <v>277</v>
      </c>
      <c r="V23" s="137">
        <v>80.461399999999998</v>
      </c>
      <c r="W23" s="119">
        <v>0.28465161838061698</v>
      </c>
      <c r="X23" s="119">
        <f t="shared" si="0"/>
        <v>-6.5746130275406212E-2</v>
      </c>
    </row>
    <row r="24" spans="11:24">
      <c r="K24" s="92" t="s">
        <v>29</v>
      </c>
      <c r="L24" s="90">
        <v>66187.25</v>
      </c>
      <c r="M24" s="78">
        <v>1.0040649175661969</v>
      </c>
      <c r="N24" s="89">
        <v>7.6868469784697788E-2</v>
      </c>
      <c r="P24" s="80" t="s">
        <v>49</v>
      </c>
      <c r="Q24" s="79">
        <v>6088</v>
      </c>
      <c r="R24" s="78">
        <v>0.37862318840579712</v>
      </c>
      <c r="S24" s="77">
        <v>8.0397178967580307E-3</v>
      </c>
      <c r="U24" s="141" t="s">
        <v>245</v>
      </c>
      <c r="V24" s="137">
        <v>83.302475000000001</v>
      </c>
      <c r="W24" s="119">
        <v>0.28710554786268028</v>
      </c>
      <c r="X24" s="119">
        <f t="shared" si="0"/>
        <v>3.5309788296002953E-2</v>
      </c>
    </row>
    <row r="25" spans="11:24">
      <c r="K25" s="92" t="s">
        <v>50</v>
      </c>
      <c r="L25" s="90">
        <v>13137.5</v>
      </c>
      <c r="M25" s="78">
        <v>0.11770461119618858</v>
      </c>
      <c r="N25" s="89">
        <v>1.525761414466483E-2</v>
      </c>
      <c r="P25" s="80" t="s">
        <v>51</v>
      </c>
      <c r="Q25" s="79">
        <v>4305.5</v>
      </c>
      <c r="R25" s="78">
        <v>0.45899695018637754</v>
      </c>
      <c r="S25" s="77">
        <v>5.6857761833921982E-3</v>
      </c>
      <c r="U25" s="141" t="s">
        <v>276</v>
      </c>
      <c r="V25" s="137">
        <v>86.104550000000003</v>
      </c>
      <c r="W25" s="119">
        <v>0.17442093604995312</v>
      </c>
      <c r="X25" s="119">
        <f t="shared" si="0"/>
        <v>3.3637355912894629E-2</v>
      </c>
    </row>
    <row r="26" spans="11:24">
      <c r="K26" s="92" t="s">
        <v>52</v>
      </c>
      <c r="L26" s="90">
        <v>10560</v>
      </c>
      <c r="M26" s="78">
        <v>0.15397224347065896</v>
      </c>
      <c r="N26" s="89">
        <v>1.2264160256339531E-2</v>
      </c>
      <c r="P26" s="80" t="s">
        <v>53</v>
      </c>
      <c r="Q26" s="79">
        <v>4320.5</v>
      </c>
      <c r="R26" s="78">
        <v>0.62089664228099783</v>
      </c>
      <c r="S26" s="77">
        <v>5.7055849495635802E-3</v>
      </c>
      <c r="U26" s="141"/>
      <c r="V26" s="137"/>
      <c r="W26" s="119"/>
      <c r="X26" s="119"/>
    </row>
    <row r="27" spans="11:24">
      <c r="K27" s="92" t="s">
        <v>21</v>
      </c>
      <c r="L27" s="90">
        <v>106219.75</v>
      </c>
      <c r="M27" s="78">
        <v>0.23685719692007634</v>
      </c>
      <c r="N27" s="89">
        <v>0.12336136708222736</v>
      </c>
      <c r="P27" s="80" t="s">
        <v>54</v>
      </c>
      <c r="Q27" s="79">
        <v>7868</v>
      </c>
      <c r="R27" s="78">
        <v>0.3828983214693733</v>
      </c>
      <c r="S27" s="77">
        <v>1.0390358149095301E-2</v>
      </c>
      <c r="U27" s="141"/>
      <c r="V27" s="137"/>
      <c r="W27" s="119"/>
      <c r="X27" s="119"/>
    </row>
    <row r="28" spans="11:24">
      <c r="K28" s="92" t="s">
        <v>55</v>
      </c>
      <c r="L28" s="90">
        <v>273.5</v>
      </c>
      <c r="M28" s="78">
        <v>0.11518858307849134</v>
      </c>
      <c r="N28" s="89">
        <v>3.1763710512394526E-4</v>
      </c>
      <c r="P28" s="80" t="s">
        <v>56</v>
      </c>
      <c r="Q28" s="79">
        <v>10764.75</v>
      </c>
      <c r="R28" s="78">
        <v>0.29961970300615715</v>
      </c>
      <c r="S28" s="77">
        <v>1.4215761042891921E-2</v>
      </c>
      <c r="U28" s="146"/>
      <c r="V28" s="137"/>
      <c r="W28" s="119"/>
      <c r="X28" s="119"/>
    </row>
    <row r="29" spans="11:24">
      <c r="K29" s="92" t="s">
        <v>57</v>
      </c>
      <c r="L29" s="90">
        <v>1062.75</v>
      </c>
      <c r="M29" s="78">
        <v>0.57678041543026715</v>
      </c>
      <c r="N29" s="89">
        <v>1.2342553326159884E-3</v>
      </c>
      <c r="P29" s="80" t="s">
        <v>58</v>
      </c>
      <c r="Q29" s="79">
        <v>22885.25</v>
      </c>
      <c r="R29" s="78">
        <v>0.4198787051542554</v>
      </c>
      <c r="S29" s="77">
        <v>3.0221904401573872E-2</v>
      </c>
      <c r="U29" s="146"/>
      <c r="V29" s="137"/>
      <c r="W29" s="119"/>
      <c r="X29" s="119"/>
    </row>
    <row r="30" spans="11:24">
      <c r="M30" s="73"/>
      <c r="P30" s="80" t="s">
        <v>59</v>
      </c>
      <c r="Q30" s="79">
        <v>47909.75</v>
      </c>
      <c r="R30" s="78">
        <v>0.30120588275234583</v>
      </c>
      <c r="S30" s="77">
        <v>6.3268869005289607E-2</v>
      </c>
      <c r="U30" s="146"/>
      <c r="V30" s="137"/>
      <c r="W30" s="119"/>
      <c r="X30" s="119"/>
    </row>
    <row r="31" spans="11:24">
      <c r="K31" s="72" t="s">
        <v>258</v>
      </c>
      <c r="M31" s="73"/>
      <c r="P31" s="80" t="s">
        <v>61</v>
      </c>
      <c r="Q31" s="79">
        <v>10170.5</v>
      </c>
      <c r="R31" s="78">
        <v>0.4034083068856078</v>
      </c>
      <c r="S31" s="77">
        <v>1.3431003756402358E-2</v>
      </c>
      <c r="U31" s="136"/>
      <c r="V31" s="135"/>
      <c r="W31" s="135"/>
    </row>
    <row r="32" spans="11:24">
      <c r="K32" s="88"/>
      <c r="L32" s="86" t="s">
        <v>255</v>
      </c>
      <c r="M32" s="87" t="s">
        <v>254</v>
      </c>
      <c r="N32" s="86" t="s">
        <v>253</v>
      </c>
      <c r="P32" s="80" t="s">
        <v>62</v>
      </c>
      <c r="Q32" s="79">
        <v>8785.75</v>
      </c>
      <c r="R32" s="78">
        <v>0.43142845505274741</v>
      </c>
      <c r="S32" s="77">
        <v>1.160232449268099E-2</v>
      </c>
      <c r="U32" s="136"/>
      <c r="V32" s="135"/>
      <c r="W32" s="135"/>
    </row>
    <row r="33" spans="11:23">
      <c r="K33" s="91" t="s">
        <v>257</v>
      </c>
      <c r="L33" s="90">
        <v>741013.5</v>
      </c>
      <c r="M33" s="78">
        <v>0.1549912325137357</v>
      </c>
      <c r="N33" s="89">
        <v>1</v>
      </c>
      <c r="P33" s="80" t="s">
        <v>63</v>
      </c>
      <c r="Q33" s="79">
        <v>16460.5</v>
      </c>
      <c r="R33" s="78">
        <v>0.26736218047428406</v>
      </c>
      <c r="S33" s="77">
        <v>2.1737479704268328E-2</v>
      </c>
      <c r="U33" s="136"/>
      <c r="V33" s="135"/>
      <c r="W33" s="135"/>
    </row>
    <row r="34" spans="11:23">
      <c r="K34" s="91" t="s">
        <v>64</v>
      </c>
      <c r="L34" s="90">
        <v>174714.25</v>
      </c>
      <c r="M34" s="78">
        <v>0.6331372700228779</v>
      </c>
      <c r="N34" s="89">
        <v>0.23577741836012434</v>
      </c>
      <c r="P34" s="80" t="s">
        <v>65</v>
      </c>
      <c r="Q34" s="79">
        <v>66600.75</v>
      </c>
      <c r="R34" s="78">
        <v>0.18105282757886898</v>
      </c>
      <c r="S34" s="77">
        <v>8.7951912239242355E-2</v>
      </c>
      <c r="U34" s="136"/>
      <c r="V34" s="135"/>
      <c r="W34" s="135"/>
    </row>
    <row r="35" spans="11:23">
      <c r="K35" s="91" t="s">
        <v>66</v>
      </c>
      <c r="L35" s="90">
        <v>524275</v>
      </c>
      <c r="M35" s="78">
        <v>5.400235417816357E-2</v>
      </c>
      <c r="N35" s="89">
        <v>0.70751072686260097</v>
      </c>
      <c r="P35" s="80" t="s">
        <v>67</v>
      </c>
      <c r="Q35" s="79">
        <v>33943</v>
      </c>
      <c r="R35" s="78">
        <v>0.15627395207031047</v>
      </c>
      <c r="S35" s="77">
        <v>4.4824596677013447E-2</v>
      </c>
      <c r="U35" s="136"/>
      <c r="V35" s="135"/>
      <c r="W35" s="135"/>
    </row>
    <row r="36" spans="11:23">
      <c r="K36" s="91" t="s">
        <v>68</v>
      </c>
      <c r="L36" s="90">
        <v>42024.25</v>
      </c>
      <c r="M36" s="78">
        <v>0.13026902362109416</v>
      </c>
      <c r="N36" s="89">
        <v>5.671185477727464E-2</v>
      </c>
      <c r="P36" s="80" t="s">
        <v>69</v>
      </c>
      <c r="Q36" s="79">
        <v>7311.75</v>
      </c>
      <c r="R36" s="78">
        <v>0.19360894584336608</v>
      </c>
      <c r="S36" s="77">
        <v>9.6557830702399036E-3</v>
      </c>
      <c r="U36" s="136"/>
      <c r="V36" s="135"/>
      <c r="W36" s="135"/>
    </row>
    <row r="37" spans="11:23">
      <c r="M37" s="73"/>
      <c r="P37" s="80" t="s">
        <v>70</v>
      </c>
      <c r="Q37" s="79">
        <v>4190</v>
      </c>
      <c r="R37" s="78">
        <v>0.40098637465518672</v>
      </c>
      <c r="S37" s="77">
        <v>5.5332486838725612E-3</v>
      </c>
      <c r="U37" s="136"/>
      <c r="V37" s="135"/>
      <c r="W37" s="135"/>
    </row>
    <row r="38" spans="11:23">
      <c r="K38" s="72" t="s">
        <v>256</v>
      </c>
      <c r="M38" s="73"/>
      <c r="P38" s="80" t="s">
        <v>72</v>
      </c>
      <c r="Q38" s="79">
        <v>2052.5</v>
      </c>
      <c r="R38" s="78">
        <v>0.62092793682132275</v>
      </c>
      <c r="S38" s="77">
        <v>2.7104995044506994E-3</v>
      </c>
      <c r="U38" s="136"/>
      <c r="V38" s="135"/>
      <c r="W38" s="135"/>
    </row>
    <row r="39" spans="11:23">
      <c r="K39" s="88"/>
      <c r="L39" s="86" t="s">
        <v>255</v>
      </c>
      <c r="M39" s="87" t="s">
        <v>254</v>
      </c>
      <c r="N39" s="86" t="s">
        <v>253</v>
      </c>
      <c r="P39" s="80" t="s">
        <v>73</v>
      </c>
      <c r="Q39" s="79">
        <v>2503.5</v>
      </c>
      <c r="R39" s="78">
        <v>0.60764167603146579</v>
      </c>
      <c r="S39" s="77">
        <v>3.3060830740035694E-3</v>
      </c>
      <c r="U39" s="136"/>
      <c r="V39" s="135"/>
      <c r="W39" s="135"/>
    </row>
    <row r="40" spans="11:23">
      <c r="K40" s="85" t="s">
        <v>265</v>
      </c>
      <c r="L40" s="84">
        <v>757240.5</v>
      </c>
      <c r="M40" s="83">
        <v>0.19290486415128227</v>
      </c>
      <c r="N40" s="77">
        <v>0.99999999999999989</v>
      </c>
      <c r="P40" s="80" t="s">
        <v>74</v>
      </c>
      <c r="Q40" s="79">
        <v>9246</v>
      </c>
      <c r="R40" s="78">
        <v>0.33391040900238034</v>
      </c>
      <c r="S40" s="77">
        <v>1.2210123468039546E-2</v>
      </c>
      <c r="U40" s="136"/>
      <c r="V40" s="135"/>
      <c r="W40" s="135"/>
    </row>
    <row r="41" spans="11:23">
      <c r="K41" s="85" t="s">
        <v>251</v>
      </c>
      <c r="L41" s="84">
        <v>53258.25</v>
      </c>
      <c r="M41" s="83">
        <v>0.4172249313118277</v>
      </c>
      <c r="N41" s="77">
        <v>7.0332014729798525E-2</v>
      </c>
      <c r="P41" s="80" t="s">
        <v>76</v>
      </c>
      <c r="Q41" s="79">
        <v>13881.75</v>
      </c>
      <c r="R41" s="78">
        <v>0.32881039557757208</v>
      </c>
      <c r="S41" s="77">
        <v>1.8332022653304993E-2</v>
      </c>
      <c r="U41" s="136"/>
      <c r="V41" s="135"/>
      <c r="W41" s="135"/>
    </row>
    <row r="42" spans="11:23">
      <c r="K42" s="85" t="s">
        <v>250</v>
      </c>
      <c r="L42" s="84">
        <v>343812.75</v>
      </c>
      <c r="M42" s="83">
        <v>7.0981010883853557E-2</v>
      </c>
      <c r="N42" s="77">
        <v>0.45403375809930929</v>
      </c>
      <c r="P42" s="80" t="s">
        <v>78</v>
      </c>
      <c r="Q42" s="79">
        <v>5458</v>
      </c>
      <c r="R42" s="78">
        <v>0.45740987983978632</v>
      </c>
      <c r="S42" s="77">
        <v>7.2077497175600091E-3</v>
      </c>
      <c r="U42" s="136"/>
      <c r="V42" s="135"/>
      <c r="W42" s="135"/>
    </row>
    <row r="43" spans="11:23">
      <c r="K43" s="85" t="s">
        <v>249</v>
      </c>
      <c r="L43" s="84">
        <v>107662.75</v>
      </c>
      <c r="M43" s="83">
        <v>0.34512442332980386</v>
      </c>
      <c r="N43" s="77">
        <v>0.14217774934119345</v>
      </c>
      <c r="P43" s="80" t="s">
        <v>80</v>
      </c>
      <c r="Q43" s="79">
        <v>2425.25</v>
      </c>
      <c r="R43" s="78">
        <v>0.39222158438576349</v>
      </c>
      <c r="S43" s="77">
        <v>3.2027473438095296E-3</v>
      </c>
      <c r="U43" s="136"/>
      <c r="V43" s="135"/>
      <c r="W43" s="135"/>
    </row>
    <row r="44" spans="11:23">
      <c r="K44" s="85" t="s">
        <v>248</v>
      </c>
      <c r="L44" s="84">
        <v>137291.75</v>
      </c>
      <c r="M44" s="83">
        <v>0.20443245495717788</v>
      </c>
      <c r="N44" s="77">
        <v>0.18130534486731759</v>
      </c>
      <c r="P44" s="80" t="s">
        <v>82</v>
      </c>
      <c r="Q44" s="79">
        <v>5241.75</v>
      </c>
      <c r="R44" s="78">
        <v>0.39668265387689838</v>
      </c>
      <c r="S44" s="77">
        <v>6.9221733385892593E-3</v>
      </c>
      <c r="U44" s="136"/>
      <c r="V44" s="135"/>
      <c r="W44" s="135"/>
    </row>
    <row r="45" spans="11:23">
      <c r="K45" s="85" t="s">
        <v>247</v>
      </c>
      <c r="L45" s="84">
        <v>48084.25</v>
      </c>
      <c r="M45" s="83">
        <v>0.3869623219758429</v>
      </c>
      <c r="N45" s="77">
        <v>6.3499310985083338E-2</v>
      </c>
      <c r="P45" s="80" t="s">
        <v>84</v>
      </c>
      <c r="Q45" s="79">
        <v>5188.5</v>
      </c>
      <c r="R45" s="78">
        <v>0.41607532751091703</v>
      </c>
      <c r="S45" s="77">
        <v>6.851852218680855E-3</v>
      </c>
      <c r="U45" s="134"/>
    </row>
    <row r="46" spans="11:23">
      <c r="K46" s="85" t="s">
        <v>246</v>
      </c>
      <c r="L46" s="84">
        <v>67130.75</v>
      </c>
      <c r="M46" s="83">
        <v>0.4137253869643045</v>
      </c>
      <c r="N46" s="77">
        <v>8.8651821977297832E-2</v>
      </c>
      <c r="P46" s="80" t="s">
        <v>86</v>
      </c>
      <c r="Q46" s="79">
        <v>2087</v>
      </c>
      <c r="R46" s="78">
        <v>0.33525271912987842</v>
      </c>
      <c r="S46" s="77">
        <v>2.7560596666448768E-3</v>
      </c>
    </row>
    <row r="47" spans="11:23">
      <c r="P47" s="80" t="s">
        <v>87</v>
      </c>
      <c r="Q47" s="79">
        <v>27076.5</v>
      </c>
      <c r="R47" s="78">
        <v>0.39337956232551563</v>
      </c>
      <c r="S47" s="77">
        <v>3.5756803815960712E-2</v>
      </c>
    </row>
    <row r="48" spans="11:23" ht="12" customHeight="1">
      <c r="K48" s="315" t="s">
        <v>116</v>
      </c>
      <c r="L48" s="315"/>
      <c r="M48" s="315"/>
      <c r="N48" s="315"/>
      <c r="P48" s="80" t="s">
        <v>88</v>
      </c>
      <c r="Q48" s="79">
        <v>4706.75</v>
      </c>
      <c r="R48" s="78">
        <v>0.59119337390128468</v>
      </c>
      <c r="S48" s="77">
        <v>6.2156606784766529E-3</v>
      </c>
    </row>
    <row r="49" spans="1:19">
      <c r="K49" s="315"/>
      <c r="L49" s="315"/>
      <c r="M49" s="315"/>
      <c r="N49" s="315"/>
      <c r="P49" s="80" t="s">
        <v>89</v>
      </c>
      <c r="Q49" s="79">
        <v>4561</v>
      </c>
      <c r="R49" s="78">
        <v>0.31944745787227879</v>
      </c>
      <c r="S49" s="77">
        <v>6.0231855005113966E-3</v>
      </c>
    </row>
    <row r="50" spans="1:19">
      <c r="K50" s="315"/>
      <c r="L50" s="315"/>
      <c r="M50" s="315"/>
      <c r="N50" s="315"/>
      <c r="P50" s="80" t="s">
        <v>90</v>
      </c>
      <c r="Q50" s="79">
        <v>9807.75</v>
      </c>
      <c r="R50" s="78">
        <v>0.39532650448143403</v>
      </c>
      <c r="S50" s="77">
        <v>1.2951961761157782E-2</v>
      </c>
    </row>
    <row r="51" spans="1:19">
      <c r="K51" s="315"/>
      <c r="L51" s="315"/>
      <c r="M51" s="315"/>
      <c r="N51" s="315"/>
      <c r="P51" s="80" t="s">
        <v>91</v>
      </c>
      <c r="Q51" s="79">
        <v>5117.75</v>
      </c>
      <c r="R51" s="78">
        <v>0.7240188647465049</v>
      </c>
      <c r="S51" s="77">
        <v>6.7584208715725054E-3</v>
      </c>
    </row>
    <row r="52" spans="1:19">
      <c r="K52" s="315"/>
      <c r="L52" s="315"/>
      <c r="M52" s="315"/>
      <c r="N52" s="315"/>
      <c r="P52" s="80" t="s">
        <v>92</v>
      </c>
      <c r="Q52" s="79">
        <v>4312</v>
      </c>
      <c r="R52" s="78">
        <v>0.54885057471264376</v>
      </c>
      <c r="S52" s="77">
        <v>5.6943599820664633E-3</v>
      </c>
    </row>
    <row r="53" spans="1:19">
      <c r="K53" s="315"/>
      <c r="L53" s="315"/>
      <c r="M53" s="315"/>
      <c r="N53" s="315"/>
      <c r="P53" s="80" t="s">
        <v>93</v>
      </c>
      <c r="Q53" s="79">
        <v>5938.75</v>
      </c>
      <c r="R53" s="78">
        <v>0.55210715452466519</v>
      </c>
      <c r="S53" s="77">
        <v>7.8426206733527848E-3</v>
      </c>
    </row>
    <row r="54" spans="1:19">
      <c r="K54" s="76"/>
      <c r="P54" s="80" t="s">
        <v>94</v>
      </c>
      <c r="Q54" s="79">
        <v>5610.25</v>
      </c>
      <c r="R54" s="78">
        <v>0.11530242035684113</v>
      </c>
      <c r="S54" s="77">
        <v>7.4088086941995314E-3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313</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2" t="s">
        <v>359</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B6E43-7023-449A-A213-ADA40DA452E6}">
  <dimension ref="A1:X66"/>
  <sheetViews>
    <sheetView workbookViewId="0">
      <selection activeCell="A66" sqref="A66:H6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361</v>
      </c>
      <c r="B1" s="71"/>
      <c r="C1" s="71"/>
      <c r="T1" s="74"/>
    </row>
    <row r="2" spans="1:24" ht="16.5" customHeight="1">
      <c r="B2" s="71"/>
      <c r="C2" s="71"/>
      <c r="T2" s="74"/>
    </row>
    <row r="3" spans="1:24" ht="18" customHeight="1">
      <c r="A3" s="314" t="s">
        <v>360</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255</v>
      </c>
      <c r="R6" s="106" t="s">
        <v>254</v>
      </c>
      <c r="S6" s="105" t="s">
        <v>253</v>
      </c>
      <c r="U6" s="145"/>
      <c r="V6" s="145" t="s">
        <v>294</v>
      </c>
      <c r="W6" s="145" t="s">
        <v>293</v>
      </c>
      <c r="X6" s="103" t="s">
        <v>299</v>
      </c>
    </row>
    <row r="7" spans="1:24" ht="12" customHeight="1">
      <c r="A7" s="126" t="s">
        <v>257</v>
      </c>
      <c r="B7" s="125">
        <v>833024.75</v>
      </c>
      <c r="C7" s="124">
        <v>0.28710554786268028</v>
      </c>
      <c r="D7" s="120"/>
      <c r="E7" s="123" t="s">
        <v>257</v>
      </c>
      <c r="F7" s="125">
        <v>721026.25</v>
      </c>
      <c r="G7" s="124">
        <v>0.27373593818454189</v>
      </c>
      <c r="K7" s="102" t="s">
        <v>257</v>
      </c>
      <c r="L7" s="90">
        <v>833024.75</v>
      </c>
      <c r="M7" s="78">
        <v>0.28710554786268028</v>
      </c>
      <c r="N7" s="89">
        <v>1</v>
      </c>
      <c r="P7" s="80" t="s">
        <v>261</v>
      </c>
      <c r="Q7" s="79">
        <v>736134.75</v>
      </c>
      <c r="R7" s="78">
        <v>0.31356415354324407</v>
      </c>
      <c r="S7" s="77">
        <v>0.99999999999999978</v>
      </c>
      <c r="U7" s="143" t="s">
        <v>289</v>
      </c>
      <c r="V7" s="140">
        <v>145.93357499999999</v>
      </c>
      <c r="W7" s="119">
        <v>0.19707931450780203</v>
      </c>
      <c r="X7" s="99" t="s">
        <v>300</v>
      </c>
    </row>
    <row r="8" spans="1:24" ht="12" customHeight="1">
      <c r="A8" s="148" t="s">
        <v>14</v>
      </c>
      <c r="B8" s="125">
        <v>149380.25</v>
      </c>
      <c r="C8" s="124">
        <v>0.10223878504534989</v>
      </c>
      <c r="D8" s="120"/>
      <c r="E8" s="148" t="s">
        <v>64</v>
      </c>
      <c r="F8" s="125">
        <v>161385.75</v>
      </c>
      <c r="G8" s="124">
        <v>0.47987549241840699</v>
      </c>
      <c r="K8" s="92" t="s">
        <v>12</v>
      </c>
      <c r="L8" s="90">
        <v>65660.25</v>
      </c>
      <c r="M8" s="78">
        <v>0.35875031040476779</v>
      </c>
      <c r="N8" s="89">
        <v>7.8821487596857115E-2</v>
      </c>
      <c r="P8" s="80" t="s">
        <v>13</v>
      </c>
      <c r="Q8" s="79">
        <v>22890.75</v>
      </c>
      <c r="R8" s="78">
        <v>0.50193887459975861</v>
      </c>
      <c r="S8" s="77">
        <v>3.109586933642244E-2</v>
      </c>
      <c r="U8" s="141" t="s">
        <v>288</v>
      </c>
      <c r="V8" s="140">
        <v>164.58605</v>
      </c>
      <c r="W8" s="119">
        <v>0.18652110245515696</v>
      </c>
      <c r="X8" s="119">
        <f t="shared" ref="X8:X24" si="0">V8/V7-1</f>
        <v>0.12781482945237244</v>
      </c>
    </row>
    <row r="9" spans="1:24" ht="12" customHeight="1">
      <c r="A9" s="148" t="s">
        <v>21</v>
      </c>
      <c r="B9" s="125">
        <v>103168</v>
      </c>
      <c r="C9" s="121">
        <v>0.38119017337171157</v>
      </c>
      <c r="D9" s="120"/>
      <c r="E9" s="148" t="s">
        <v>66</v>
      </c>
      <c r="F9" s="125">
        <v>516504.25</v>
      </c>
      <c r="G9" s="124">
        <v>0.22493992744810476</v>
      </c>
      <c r="K9" s="92" t="s">
        <v>15</v>
      </c>
      <c r="L9" s="90">
        <v>79356.75</v>
      </c>
      <c r="M9" s="78">
        <v>0.36012007801814705</v>
      </c>
      <c r="N9" s="89">
        <v>9.5263376028143221E-2</v>
      </c>
      <c r="P9" s="80" t="s">
        <v>16</v>
      </c>
      <c r="Q9" s="79">
        <v>2351.25</v>
      </c>
      <c r="R9" s="78">
        <v>0.51771882261812552</v>
      </c>
      <c r="S9" s="77">
        <v>3.1940483722579325E-3</v>
      </c>
      <c r="U9" s="141" t="s">
        <v>287</v>
      </c>
      <c r="V9" s="140">
        <v>148.58313999999999</v>
      </c>
      <c r="W9" s="119">
        <v>-5.5818424591540405E-2</v>
      </c>
      <c r="X9" s="119">
        <f t="shared" si="0"/>
        <v>-9.7231265954800028E-2</v>
      </c>
    </row>
    <row r="10" spans="1:24">
      <c r="A10" s="148" t="s">
        <v>15</v>
      </c>
      <c r="B10" s="125">
        <v>79356.75</v>
      </c>
      <c r="C10" s="121">
        <v>0.36012007801814705</v>
      </c>
      <c r="D10" s="120"/>
      <c r="E10" s="148" t="s">
        <v>68</v>
      </c>
      <c r="F10" s="125">
        <v>43136.25</v>
      </c>
      <c r="G10" s="124">
        <v>0.21986137505090264</v>
      </c>
      <c r="K10" s="92" t="s">
        <v>17</v>
      </c>
      <c r="L10" s="90">
        <v>46250.5</v>
      </c>
      <c r="M10" s="78">
        <v>0.3457039774215136</v>
      </c>
      <c r="N10" s="89">
        <v>5.5521159485357428E-2</v>
      </c>
      <c r="P10" s="80" t="s">
        <v>18</v>
      </c>
      <c r="Q10" s="79">
        <v>3652</v>
      </c>
      <c r="R10" s="78">
        <v>0.62455516014234869</v>
      </c>
      <c r="S10" s="77">
        <v>4.9610482319982861E-3</v>
      </c>
      <c r="U10" s="141" t="s">
        <v>278</v>
      </c>
      <c r="V10" s="140">
        <v>99.412350000000004</v>
      </c>
      <c r="W10" s="119">
        <v>-0.37403007178869785</v>
      </c>
      <c r="X10" s="119">
        <f t="shared" si="0"/>
        <v>-0.3309311540999873</v>
      </c>
    </row>
    <row r="11" spans="1:24">
      <c r="A11" s="148" t="s">
        <v>12</v>
      </c>
      <c r="B11" s="125">
        <v>65660.25</v>
      </c>
      <c r="C11" s="121">
        <v>0.35875031040476779</v>
      </c>
      <c r="D11" s="120"/>
      <c r="E11" s="120"/>
      <c r="F11" s="120"/>
      <c r="G11" s="120"/>
      <c r="K11" s="92" t="s">
        <v>19</v>
      </c>
      <c r="L11" s="90">
        <v>11868</v>
      </c>
      <c r="M11" s="78">
        <v>0.12067988668555252</v>
      </c>
      <c r="N11" s="89">
        <v>1.424687561804136E-2</v>
      </c>
      <c r="P11" s="80" t="s">
        <v>20</v>
      </c>
      <c r="Q11" s="79">
        <v>9728.25</v>
      </c>
      <c r="R11" s="78">
        <v>0.42546815930603987</v>
      </c>
      <c r="S11" s="77">
        <v>1.3215311463016792E-2</v>
      </c>
      <c r="U11" s="141" t="s">
        <v>277</v>
      </c>
      <c r="V11" s="140">
        <v>62.632824999999997</v>
      </c>
      <c r="W11" s="119">
        <v>-0.57840430906154261</v>
      </c>
      <c r="X11" s="119">
        <f t="shared" si="0"/>
        <v>-0.36996937503237781</v>
      </c>
    </row>
    <row r="12" spans="1:24">
      <c r="A12" s="148" t="s">
        <v>27</v>
      </c>
      <c r="B12" s="125">
        <v>63435.75</v>
      </c>
      <c r="C12" s="121">
        <v>0.44123681125439607</v>
      </c>
      <c r="D12" s="120"/>
      <c r="E12" s="120"/>
      <c r="F12" s="120"/>
      <c r="G12" s="120"/>
      <c r="K12" s="92" t="s">
        <v>22</v>
      </c>
      <c r="L12" s="90">
        <v>62286.75</v>
      </c>
      <c r="M12" s="78">
        <v>1.8682464058574766E-3</v>
      </c>
      <c r="N12" s="89">
        <v>7.4771787993093849E-2</v>
      </c>
      <c r="P12" s="80" t="s">
        <v>23</v>
      </c>
      <c r="Q12" s="79">
        <v>2327.5</v>
      </c>
      <c r="R12" s="78">
        <v>0.64650537634408622</v>
      </c>
      <c r="S12" s="77">
        <v>3.1617852573866401E-3</v>
      </c>
      <c r="U12" s="141" t="s">
        <v>245</v>
      </c>
      <c r="V12" s="140">
        <v>64.720780000000005</v>
      </c>
      <c r="W12" s="119">
        <v>-0.58213837399746615</v>
      </c>
      <c r="X12" s="119">
        <f t="shared" si="0"/>
        <v>3.3336433411713662E-2</v>
      </c>
    </row>
    <row r="13" spans="1:24" ht="12" customHeight="1">
      <c r="A13" s="76"/>
      <c r="K13" s="92" t="s">
        <v>25</v>
      </c>
      <c r="L13" s="90">
        <v>26328.25</v>
      </c>
      <c r="M13" s="78">
        <v>0.16909485706166016</v>
      </c>
      <c r="N13" s="89">
        <v>3.1605603554996413E-2</v>
      </c>
      <c r="P13" s="80" t="s">
        <v>26</v>
      </c>
      <c r="Q13" s="79">
        <v>3132.5</v>
      </c>
      <c r="R13" s="78">
        <v>0.66533758639021801</v>
      </c>
      <c r="S13" s="77">
        <v>4.2553350456557039E-3</v>
      </c>
      <c r="U13" s="141" t="s">
        <v>276</v>
      </c>
      <c r="V13" s="140">
        <v>73.316599999999994</v>
      </c>
      <c r="W13" s="119">
        <v>-0.5196407385558206</v>
      </c>
      <c r="X13" s="119">
        <f t="shared" si="0"/>
        <v>0.13281391231687856</v>
      </c>
    </row>
    <row r="14" spans="1:24" ht="13.5" customHeight="1">
      <c r="K14" s="92" t="s">
        <v>14</v>
      </c>
      <c r="L14" s="90">
        <v>149380.25</v>
      </c>
      <c r="M14" s="78">
        <v>0.10223878504534989</v>
      </c>
      <c r="N14" s="89">
        <v>0.17932270319699384</v>
      </c>
      <c r="P14" s="80" t="s">
        <v>28</v>
      </c>
      <c r="Q14" s="79">
        <v>5644</v>
      </c>
      <c r="R14" s="78">
        <v>0.56144524982017385</v>
      </c>
      <c r="S14" s="77">
        <v>7.6670745403609871E-3</v>
      </c>
      <c r="U14" s="141" t="s">
        <v>275</v>
      </c>
      <c r="V14" s="140">
        <v>70.727500000000006</v>
      </c>
      <c r="W14" s="119">
        <v>-0.46782846200438666</v>
      </c>
      <c r="X14" s="119">
        <f t="shared" si="0"/>
        <v>-3.5313967096128107E-2</v>
      </c>
    </row>
    <row r="15" spans="1:24">
      <c r="K15" s="92" t="s">
        <v>30</v>
      </c>
      <c r="L15" s="90">
        <v>21579.75</v>
      </c>
      <c r="M15" s="78">
        <v>0.81315011174780305</v>
      </c>
      <c r="N15" s="89">
        <v>2.5905292729897882E-2</v>
      </c>
      <c r="P15" s="80" t="s">
        <v>31</v>
      </c>
      <c r="Q15" s="79">
        <v>14262</v>
      </c>
      <c r="R15" s="78">
        <v>0.62919808087731321</v>
      </c>
      <c r="S15" s="77">
        <v>1.9374170286078737E-2</v>
      </c>
      <c r="U15" s="141" t="s">
        <v>274</v>
      </c>
      <c r="V15" s="140">
        <v>68.936599999999999</v>
      </c>
      <c r="W15" s="119">
        <v>-0.55544731386491897</v>
      </c>
      <c r="X15" s="119">
        <f t="shared" si="0"/>
        <v>-2.5321126860132326E-2</v>
      </c>
    </row>
    <row r="16" spans="1:24">
      <c r="K16" s="92" t="s">
        <v>32</v>
      </c>
      <c r="L16" s="90">
        <v>6140</v>
      </c>
      <c r="M16" s="78">
        <v>1.329286798179059</v>
      </c>
      <c r="N16" s="89">
        <v>7.3707293810898172E-3</v>
      </c>
      <c r="P16" s="80" t="s">
        <v>33</v>
      </c>
      <c r="Q16" s="79">
        <v>9213.5</v>
      </c>
      <c r="R16" s="78">
        <v>0.66519067413699617</v>
      </c>
      <c r="S16" s="77">
        <v>1.2516050899648468E-2</v>
      </c>
      <c r="U16" s="141" t="s">
        <v>273</v>
      </c>
      <c r="V16" s="140">
        <v>76.791799999999995</v>
      </c>
      <c r="W16" s="119">
        <v>-0.48935331918596969</v>
      </c>
      <c r="X16" s="119">
        <f t="shared" si="0"/>
        <v>0.11394817847123284</v>
      </c>
    </row>
    <row r="17" spans="11:24" ht="13.5" customHeight="1">
      <c r="K17" s="92" t="s">
        <v>35</v>
      </c>
      <c r="L17" s="90">
        <v>38762.25</v>
      </c>
      <c r="M17" s="78">
        <v>0.50930410946102733</v>
      </c>
      <c r="N17" s="89">
        <v>4.6531930773965599E-2</v>
      </c>
      <c r="P17" s="80" t="s">
        <v>36</v>
      </c>
      <c r="Q17" s="79">
        <v>10613.25</v>
      </c>
      <c r="R17" s="78">
        <v>0.40565400508582328</v>
      </c>
      <c r="S17" s="77">
        <v>1.4417537006641787E-2</v>
      </c>
      <c r="U17" s="141" t="s">
        <v>272</v>
      </c>
      <c r="V17" s="140">
        <v>86.370360000000005</v>
      </c>
      <c r="W17" s="119">
        <v>-0.44245865863032408</v>
      </c>
      <c r="X17" s="119">
        <f t="shared" si="0"/>
        <v>0.12473415130261323</v>
      </c>
    </row>
    <row r="18" spans="11:24" ht="12" customHeight="1">
      <c r="K18" s="92" t="s">
        <v>37</v>
      </c>
      <c r="L18" s="90">
        <v>35024.25</v>
      </c>
      <c r="M18" s="78">
        <v>7.3421783343447178E-2</v>
      </c>
      <c r="N18" s="89">
        <v>4.2044669140982906E-2</v>
      </c>
      <c r="P18" s="80" t="s">
        <v>38</v>
      </c>
      <c r="Q18" s="79">
        <v>52763</v>
      </c>
      <c r="R18" s="78">
        <v>0.24919503002064514</v>
      </c>
      <c r="S18" s="77">
        <v>7.1675735998062859E-2</v>
      </c>
      <c r="U18" s="141" t="s">
        <v>271</v>
      </c>
      <c r="V18" s="140">
        <v>81.118724999999998</v>
      </c>
      <c r="W18" s="119">
        <v>-0.43381637214930224</v>
      </c>
      <c r="X18" s="119">
        <f t="shared" si="0"/>
        <v>-6.0803671537319137E-2</v>
      </c>
    </row>
    <row r="19" spans="11:24" ht="10.5" customHeight="1">
      <c r="K19" s="92" t="s">
        <v>39</v>
      </c>
      <c r="L19" s="90">
        <v>609.5</v>
      </c>
      <c r="M19" s="78">
        <v>0.40632210429164761</v>
      </c>
      <c r="N19" s="89">
        <v>7.3167093774824821E-4</v>
      </c>
      <c r="P19" s="80" t="s">
        <v>40</v>
      </c>
      <c r="Q19" s="79">
        <v>43732.5</v>
      </c>
      <c r="R19" s="78">
        <v>0.23512316634375852</v>
      </c>
      <c r="S19" s="77">
        <v>5.9408280888791083E-2</v>
      </c>
      <c r="U19" s="139" t="s">
        <v>309</v>
      </c>
      <c r="V19" s="137">
        <v>84.836200000000005</v>
      </c>
      <c r="W19" s="119">
        <v>-0.41899999999999998</v>
      </c>
      <c r="X19" s="119">
        <f t="shared" si="0"/>
        <v>4.5827581732824418E-2</v>
      </c>
    </row>
    <row r="20" spans="11:24">
      <c r="K20" s="92" t="s">
        <v>42</v>
      </c>
      <c r="L20" s="90">
        <v>7452.25</v>
      </c>
      <c r="M20" s="78">
        <v>0.57853209065875877</v>
      </c>
      <c r="N20" s="89">
        <v>8.9460127085059602E-3</v>
      </c>
      <c r="P20" s="80" t="s">
        <v>43</v>
      </c>
      <c r="Q20" s="79">
        <v>125228.75</v>
      </c>
      <c r="R20" s="78">
        <v>0.14933258564324903</v>
      </c>
      <c r="S20" s="77">
        <v>0.17011661248161428</v>
      </c>
      <c r="U20" s="138" t="s">
        <v>288</v>
      </c>
      <c r="V20" s="137">
        <v>88.342100000000002</v>
      </c>
      <c r="W20" s="119">
        <v>-0.46300000000000002</v>
      </c>
      <c r="X20" s="119">
        <f t="shared" si="0"/>
        <v>4.1325519059080884E-2</v>
      </c>
    </row>
    <row r="21" spans="11:24">
      <c r="K21" s="92" t="s">
        <v>44</v>
      </c>
      <c r="L21" s="90">
        <v>7548.25</v>
      </c>
      <c r="M21" s="78">
        <v>0.22100452927855052</v>
      </c>
      <c r="N21" s="89">
        <v>9.061255382868276E-3</v>
      </c>
      <c r="P21" s="80" t="s">
        <v>45</v>
      </c>
      <c r="Q21" s="79">
        <v>63470.75</v>
      </c>
      <c r="R21" s="78">
        <v>0.24505182587134944</v>
      </c>
      <c r="S21" s="77">
        <v>8.6221646240718833E-2</v>
      </c>
      <c r="U21" s="138" t="s">
        <v>287</v>
      </c>
      <c r="V21" s="137">
        <v>88.698599999999999</v>
      </c>
      <c r="W21" s="119">
        <v>-0.40300000000000002</v>
      </c>
      <c r="X21" s="119">
        <f t="shared" si="0"/>
        <v>4.0354485573694809E-3</v>
      </c>
    </row>
    <row r="22" spans="11:24">
      <c r="K22" s="92" t="s">
        <v>27</v>
      </c>
      <c r="L22" s="90">
        <v>63435.75</v>
      </c>
      <c r="M22" s="78">
        <v>0.44123681125439607</v>
      </c>
      <c r="N22" s="89">
        <v>7.6151098751867818E-2</v>
      </c>
      <c r="P22" s="80" t="s">
        <v>46</v>
      </c>
      <c r="Q22" s="79">
        <v>7607.25</v>
      </c>
      <c r="R22" s="78">
        <v>0.46597741463038633</v>
      </c>
      <c r="S22" s="77">
        <v>1.0334045499142651E-2</v>
      </c>
      <c r="U22" s="138" t="s">
        <v>278</v>
      </c>
      <c r="V22" s="137">
        <v>86.123699999999999</v>
      </c>
      <c r="W22" s="119">
        <v>-0.13367177216915205</v>
      </c>
      <c r="X22" s="119">
        <f t="shared" si="0"/>
        <v>-2.9029770481157513E-2</v>
      </c>
    </row>
    <row r="23" spans="11:24">
      <c r="K23" s="92" t="s">
        <v>47</v>
      </c>
      <c r="L23" s="90">
        <v>22481.25</v>
      </c>
      <c r="M23" s="78">
        <v>0.29205556449573566</v>
      </c>
      <c r="N23" s="89">
        <v>2.698749346883151E-2</v>
      </c>
      <c r="P23" s="80" t="s">
        <v>48</v>
      </c>
      <c r="Q23" s="79">
        <v>5212.75</v>
      </c>
      <c r="R23" s="78">
        <v>0.32802150208906555</v>
      </c>
      <c r="S23" s="77">
        <v>7.081244296645417E-3</v>
      </c>
      <c r="U23" s="138" t="s">
        <v>277</v>
      </c>
      <c r="V23" s="137">
        <v>80.461399999999998</v>
      </c>
      <c r="W23" s="119">
        <v>0.28465161838061698</v>
      </c>
      <c r="X23" s="119">
        <f t="shared" si="0"/>
        <v>-6.5746130275406212E-2</v>
      </c>
    </row>
    <row r="24" spans="11:24">
      <c r="K24" s="92" t="s">
        <v>29</v>
      </c>
      <c r="L24" s="90">
        <v>61011.5</v>
      </c>
      <c r="M24" s="78">
        <v>0.83465644264020455</v>
      </c>
      <c r="N24" s="89">
        <v>7.3240921113088178E-2</v>
      </c>
      <c r="P24" s="80" t="s">
        <v>49</v>
      </c>
      <c r="Q24" s="79">
        <v>5643.75</v>
      </c>
      <c r="R24" s="78">
        <v>0.39042867701404282</v>
      </c>
      <c r="S24" s="77">
        <v>7.6667349286255E-3</v>
      </c>
      <c r="U24" s="141" t="s">
        <v>245</v>
      </c>
      <c r="V24" s="137">
        <v>83.302475000000001</v>
      </c>
      <c r="W24" s="119">
        <v>0.28710554786268028</v>
      </c>
      <c r="X24" s="119">
        <f t="shared" si="0"/>
        <v>3.5309788296002953E-2</v>
      </c>
    </row>
    <row r="25" spans="11:24">
      <c r="K25" s="92" t="s">
        <v>50</v>
      </c>
      <c r="L25" s="90">
        <v>13180.75</v>
      </c>
      <c r="M25" s="78">
        <v>0.22333958271458276</v>
      </c>
      <c r="N25" s="89">
        <v>1.5822759167719806E-2</v>
      </c>
      <c r="P25" s="80" t="s">
        <v>51</v>
      </c>
      <c r="Q25" s="79">
        <v>3988</v>
      </c>
      <c r="R25" s="78">
        <v>0.42347230154197613</v>
      </c>
      <c r="S25" s="77">
        <v>5.4174864044931994E-3</v>
      </c>
      <c r="U25" s="141"/>
      <c r="V25" s="137"/>
      <c r="W25" s="119"/>
      <c r="X25" s="119"/>
    </row>
    <row r="26" spans="11:24">
      <c r="K26" s="92" t="s">
        <v>52</v>
      </c>
      <c r="L26" s="90">
        <v>10053.75</v>
      </c>
      <c r="M26" s="78">
        <v>0.15642756907221256</v>
      </c>
      <c r="N26" s="89">
        <v>1.2068969139272273E-2</v>
      </c>
      <c r="P26" s="80" t="s">
        <v>53</v>
      </c>
      <c r="Q26" s="79">
        <v>4248</v>
      </c>
      <c r="R26" s="78">
        <v>0.80719816217136064</v>
      </c>
      <c r="S26" s="77">
        <v>5.7706826093999776E-3</v>
      </c>
      <c r="U26" s="141"/>
      <c r="V26" s="137"/>
      <c r="W26" s="119"/>
      <c r="X26" s="119"/>
    </row>
    <row r="27" spans="11:24">
      <c r="K27" s="92" t="s">
        <v>21</v>
      </c>
      <c r="L27" s="90">
        <v>103168</v>
      </c>
      <c r="M27" s="78">
        <v>0.38119017337171157</v>
      </c>
      <c r="N27" s="89">
        <v>0.12384746071470265</v>
      </c>
      <c r="P27" s="80" t="s">
        <v>54</v>
      </c>
      <c r="Q27" s="79">
        <v>7534.5</v>
      </c>
      <c r="R27" s="78">
        <v>0.45554825747623839</v>
      </c>
      <c r="S27" s="77">
        <v>1.0235218484115849E-2</v>
      </c>
      <c r="U27" s="141"/>
      <c r="V27" s="137"/>
      <c r="W27" s="119"/>
      <c r="X27" s="119"/>
    </row>
    <row r="28" spans="11:24">
      <c r="K28" s="92" t="s">
        <v>55</v>
      </c>
      <c r="L28" s="90">
        <v>304.5</v>
      </c>
      <c r="M28" s="78">
        <v>0.16577335375191438</v>
      </c>
      <c r="N28" s="89">
        <v>3.6553535774297224E-4</v>
      </c>
      <c r="P28" s="80" t="s">
        <v>56</v>
      </c>
      <c r="Q28" s="79">
        <v>10819</v>
      </c>
      <c r="R28" s="78">
        <v>0.2794768088176165</v>
      </c>
      <c r="S28" s="77">
        <v>1.4697037464947823E-2</v>
      </c>
      <c r="U28" s="146"/>
      <c r="V28" s="137"/>
      <c r="W28" s="119"/>
      <c r="X28" s="119"/>
    </row>
    <row r="29" spans="11:24">
      <c r="K29" s="92" t="s">
        <v>57</v>
      </c>
      <c r="L29" s="90">
        <v>1142.25</v>
      </c>
      <c r="M29" s="78">
        <v>-0.4522633547520859</v>
      </c>
      <c r="N29" s="89">
        <v>1.3712077582328736E-3</v>
      </c>
      <c r="P29" s="80" t="s">
        <v>58</v>
      </c>
      <c r="Q29" s="79">
        <v>22533</v>
      </c>
      <c r="R29" s="78">
        <v>0.55586704044853819</v>
      </c>
      <c r="S29" s="77">
        <v>3.0609884942940133E-2</v>
      </c>
      <c r="U29" s="146"/>
      <c r="V29" s="137"/>
      <c r="W29" s="119"/>
      <c r="X29" s="119"/>
    </row>
    <row r="30" spans="11:24">
      <c r="M30" s="73"/>
      <c r="P30" s="80" t="s">
        <v>59</v>
      </c>
      <c r="Q30" s="79">
        <v>47064.5</v>
      </c>
      <c r="R30" s="78">
        <v>0.40578329231283905</v>
      </c>
      <c r="S30" s="77">
        <v>6.3934626099365635E-2</v>
      </c>
      <c r="U30" s="146"/>
      <c r="V30" s="137"/>
      <c r="W30" s="119"/>
      <c r="X30" s="119"/>
    </row>
    <row r="31" spans="11:24">
      <c r="K31" s="72" t="s">
        <v>258</v>
      </c>
      <c r="M31" s="73"/>
      <c r="P31" s="80" t="s">
        <v>61</v>
      </c>
      <c r="Q31" s="79">
        <v>9807.75</v>
      </c>
      <c r="R31" s="78">
        <v>0.35769954871397314</v>
      </c>
      <c r="S31" s="77">
        <v>1.3323307994901749E-2</v>
      </c>
      <c r="U31" s="136"/>
      <c r="V31" s="135"/>
      <c r="W31" s="135"/>
    </row>
    <row r="32" spans="11:24">
      <c r="K32" s="88"/>
      <c r="L32" s="86" t="s">
        <v>255</v>
      </c>
      <c r="M32" s="87" t="s">
        <v>254</v>
      </c>
      <c r="N32" s="86" t="s">
        <v>253</v>
      </c>
      <c r="P32" s="80" t="s">
        <v>62</v>
      </c>
      <c r="Q32" s="79">
        <v>8711.5</v>
      </c>
      <c r="R32" s="78">
        <v>0.49821139889244304</v>
      </c>
      <c r="S32" s="77">
        <v>1.1834110534789995E-2</v>
      </c>
      <c r="U32" s="136"/>
      <c r="V32" s="135"/>
      <c r="W32" s="135"/>
    </row>
    <row r="33" spans="11:23">
      <c r="K33" s="91" t="s">
        <v>257</v>
      </c>
      <c r="L33" s="90">
        <v>721026.25</v>
      </c>
      <c r="M33" s="78">
        <v>0.27373593818454189</v>
      </c>
      <c r="N33" s="89">
        <v>1</v>
      </c>
      <c r="P33" s="80" t="s">
        <v>63</v>
      </c>
      <c r="Q33" s="79">
        <v>15601.25</v>
      </c>
      <c r="R33" s="78">
        <v>0.31034671011741777</v>
      </c>
      <c r="S33" s="77">
        <v>2.1193470353084134E-2</v>
      </c>
      <c r="U33" s="136"/>
      <c r="V33" s="135"/>
      <c r="W33" s="135"/>
    </row>
    <row r="34" spans="11:23">
      <c r="K34" s="91" t="s">
        <v>64</v>
      </c>
      <c r="L34" s="90">
        <v>161385.75</v>
      </c>
      <c r="M34" s="78">
        <v>0.47987549241840699</v>
      </c>
      <c r="N34" s="89">
        <v>0.22382784260628513</v>
      </c>
      <c r="P34" s="80" t="s">
        <v>65</v>
      </c>
      <c r="Q34" s="79">
        <v>62550.5</v>
      </c>
      <c r="R34" s="78">
        <v>0.17566404282352588</v>
      </c>
      <c r="S34" s="77">
        <v>8.4971535442390139E-2</v>
      </c>
      <c r="U34" s="136"/>
      <c r="V34" s="135"/>
      <c r="W34" s="135"/>
    </row>
    <row r="35" spans="11:23">
      <c r="K35" s="91" t="s">
        <v>66</v>
      </c>
      <c r="L35" s="90">
        <v>516504.25</v>
      </c>
      <c r="M35" s="78">
        <v>0.22493992744810476</v>
      </c>
      <c r="N35" s="89">
        <v>0.71634597214733864</v>
      </c>
      <c r="P35" s="80" t="s">
        <v>67</v>
      </c>
      <c r="Q35" s="79">
        <v>32449.25</v>
      </c>
      <c r="R35" s="78">
        <v>0.20210901843399931</v>
      </c>
      <c r="S35" s="77">
        <v>4.4080584431043367E-2</v>
      </c>
      <c r="U35" s="136"/>
      <c r="V35" s="135"/>
      <c r="W35" s="135"/>
    </row>
    <row r="36" spans="11:23">
      <c r="K36" s="91" t="s">
        <v>68</v>
      </c>
      <c r="L36" s="90">
        <v>43136.25</v>
      </c>
      <c r="M36" s="78">
        <v>0.21986137505090264</v>
      </c>
      <c r="N36" s="89">
        <v>5.9826185246376257E-2</v>
      </c>
      <c r="P36" s="80" t="s">
        <v>69</v>
      </c>
      <c r="Q36" s="79">
        <v>7186.5</v>
      </c>
      <c r="R36" s="78">
        <v>0.25748031496062995</v>
      </c>
      <c r="S36" s="77">
        <v>9.7624789483175458E-3</v>
      </c>
      <c r="U36" s="136"/>
      <c r="V36" s="135"/>
      <c r="W36" s="135"/>
    </row>
    <row r="37" spans="11:23">
      <c r="M37" s="73"/>
      <c r="P37" s="80" t="s">
        <v>70</v>
      </c>
      <c r="Q37" s="79">
        <v>4025</v>
      </c>
      <c r="R37" s="78">
        <v>0.33154691014953008</v>
      </c>
      <c r="S37" s="77">
        <v>5.4677489413453174E-3</v>
      </c>
      <c r="U37" s="136"/>
      <c r="V37" s="135"/>
      <c r="W37" s="135"/>
    </row>
    <row r="38" spans="11:23">
      <c r="K38" s="72" t="s">
        <v>256</v>
      </c>
      <c r="M38" s="73"/>
      <c r="P38" s="80" t="s">
        <v>72</v>
      </c>
      <c r="Q38" s="79">
        <v>1988.25</v>
      </c>
      <c r="R38" s="78">
        <v>0.95463035784506478</v>
      </c>
      <c r="S38" s="77">
        <v>2.7009321323303919E-3</v>
      </c>
      <c r="U38" s="136"/>
      <c r="V38" s="135"/>
      <c r="W38" s="135"/>
    </row>
    <row r="39" spans="11:23">
      <c r="K39" s="88"/>
      <c r="L39" s="86" t="s">
        <v>255</v>
      </c>
      <c r="M39" s="87" t="s">
        <v>254</v>
      </c>
      <c r="N39" s="86" t="s">
        <v>253</v>
      </c>
      <c r="P39" s="80" t="s">
        <v>73</v>
      </c>
      <c r="Q39" s="79">
        <v>2444</v>
      </c>
      <c r="R39" s="78">
        <v>0.88667593021460545</v>
      </c>
      <c r="S39" s="77">
        <v>3.320044326123716E-3</v>
      </c>
      <c r="U39" s="136"/>
      <c r="V39" s="135"/>
      <c r="W39" s="135"/>
    </row>
    <row r="40" spans="11:23">
      <c r="K40" s="85" t="s">
        <v>265</v>
      </c>
      <c r="L40" s="84">
        <v>736134.75</v>
      </c>
      <c r="M40" s="83">
        <v>0.31356415354324407</v>
      </c>
      <c r="N40" s="77">
        <v>1</v>
      </c>
      <c r="P40" s="80" t="s">
        <v>74</v>
      </c>
      <c r="Q40" s="79">
        <v>8854.5</v>
      </c>
      <c r="R40" s="78">
        <v>0.45647596802316026</v>
      </c>
      <c r="S40" s="77">
        <v>1.2028368447488724E-2</v>
      </c>
      <c r="U40" s="136"/>
      <c r="V40" s="135"/>
      <c r="W40" s="135"/>
    </row>
    <row r="41" spans="11:23">
      <c r="K41" s="85" t="s">
        <v>251</v>
      </c>
      <c r="L41" s="84">
        <v>49726.25</v>
      </c>
      <c r="M41" s="83">
        <v>0.51734875716317097</v>
      </c>
      <c r="N41" s="77">
        <v>6.7550472247098786E-2</v>
      </c>
      <c r="P41" s="80" t="s">
        <v>76</v>
      </c>
      <c r="Q41" s="79">
        <v>12857.5</v>
      </c>
      <c r="R41" s="78">
        <v>0.41724168338440504</v>
      </c>
      <c r="S41" s="77">
        <v>1.7466231556111159E-2</v>
      </c>
      <c r="U41" s="136"/>
      <c r="V41" s="135"/>
      <c r="W41" s="135"/>
    </row>
    <row r="42" spans="11:23">
      <c r="K42" s="85" t="s">
        <v>250</v>
      </c>
      <c r="L42" s="84">
        <v>338673.5</v>
      </c>
      <c r="M42" s="83">
        <v>0.24450639903459614</v>
      </c>
      <c r="N42" s="77">
        <v>0.46006998039421448</v>
      </c>
      <c r="P42" s="80" t="s">
        <v>78</v>
      </c>
      <c r="Q42" s="79">
        <v>5389.25</v>
      </c>
      <c r="R42" s="78">
        <v>0.55300847213417104</v>
      </c>
      <c r="S42" s="77">
        <v>7.3210101818994419E-3</v>
      </c>
      <c r="U42" s="136"/>
      <c r="V42" s="135"/>
      <c r="W42" s="135"/>
    </row>
    <row r="43" spans="11:23">
      <c r="K43" s="85" t="s">
        <v>249</v>
      </c>
      <c r="L43" s="84">
        <v>105068.75</v>
      </c>
      <c r="M43" s="83">
        <v>0.41169827697400962</v>
      </c>
      <c r="N43" s="77">
        <v>0.14273032213191947</v>
      </c>
      <c r="P43" s="80" t="s">
        <v>80</v>
      </c>
      <c r="Q43" s="79">
        <v>2456.25</v>
      </c>
      <c r="R43" s="78">
        <v>0.58631490570911904</v>
      </c>
      <c r="S43" s="77">
        <v>3.336685301162593E-3</v>
      </c>
      <c r="U43" s="136"/>
      <c r="V43" s="135"/>
      <c r="W43" s="135"/>
    </row>
    <row r="44" spans="11:23">
      <c r="K44" s="85" t="s">
        <v>248</v>
      </c>
      <c r="L44" s="84">
        <v>130524</v>
      </c>
      <c r="M44" s="83">
        <v>0.2237779940481881</v>
      </c>
      <c r="N44" s="77">
        <v>0.17730992865097051</v>
      </c>
      <c r="P44" s="80" t="s">
        <v>82</v>
      </c>
      <c r="Q44" s="79">
        <v>5329.25</v>
      </c>
      <c r="R44" s="78">
        <v>0.589776862955671</v>
      </c>
      <c r="S44" s="77">
        <v>7.2395033653824929E-3</v>
      </c>
      <c r="U44" s="136"/>
      <c r="V44" s="135"/>
      <c r="W44" s="135"/>
    </row>
    <row r="45" spans="11:23">
      <c r="K45" s="85" t="s">
        <v>247</v>
      </c>
      <c r="L45" s="84">
        <v>46492.5</v>
      </c>
      <c r="M45" s="83">
        <v>0.53047620301667653</v>
      </c>
      <c r="N45" s="77">
        <v>6.3157594448570734E-2</v>
      </c>
      <c r="P45" s="80" t="s">
        <v>84</v>
      </c>
      <c r="Q45" s="79">
        <v>5067.75</v>
      </c>
      <c r="R45" s="78">
        <v>0.55204887908857048</v>
      </c>
      <c r="S45" s="77">
        <v>6.8842694900627908E-3</v>
      </c>
      <c r="U45" s="134"/>
    </row>
    <row r="46" spans="11:23">
      <c r="K46" s="85" t="s">
        <v>246</v>
      </c>
      <c r="L46" s="84">
        <v>65649.75</v>
      </c>
      <c r="M46" s="83">
        <v>0.49061691113028472</v>
      </c>
      <c r="N46" s="77">
        <v>8.9181702127226023E-2</v>
      </c>
      <c r="P46" s="80" t="s">
        <v>86</v>
      </c>
      <c r="Q46" s="79">
        <v>2105.75</v>
      </c>
      <c r="R46" s="78">
        <v>0.64820757670632445</v>
      </c>
      <c r="S46" s="77">
        <v>2.860549648009417E-3</v>
      </c>
    </row>
    <row r="47" spans="11:23">
      <c r="P47" s="80" t="s">
        <v>87</v>
      </c>
      <c r="Q47" s="79">
        <v>26346</v>
      </c>
      <c r="R47" s="78">
        <v>0.35014912829132783</v>
      </c>
      <c r="S47" s="77">
        <v>3.5789643132592232E-2</v>
      </c>
    </row>
    <row r="48" spans="11:23" ht="12" customHeight="1">
      <c r="K48" s="315" t="s">
        <v>116</v>
      </c>
      <c r="L48" s="315"/>
      <c r="M48" s="315"/>
      <c r="N48" s="315"/>
      <c r="P48" s="80" t="s">
        <v>88</v>
      </c>
      <c r="Q48" s="79">
        <v>4721.75</v>
      </c>
      <c r="R48" s="78">
        <v>0.85181190681622065</v>
      </c>
      <c r="S48" s="77">
        <v>6.4142468481483859E-3</v>
      </c>
    </row>
    <row r="49" spans="1:19">
      <c r="K49" s="315"/>
      <c r="L49" s="315"/>
      <c r="M49" s="315"/>
      <c r="N49" s="315"/>
      <c r="P49" s="80" t="s">
        <v>89</v>
      </c>
      <c r="Q49" s="79">
        <v>4619.25</v>
      </c>
      <c r="R49" s="78">
        <v>0.62455159316311448</v>
      </c>
      <c r="S49" s="77">
        <v>6.2750060365985979E-3</v>
      </c>
    </row>
    <row r="50" spans="1:19">
      <c r="K50" s="315"/>
      <c r="L50" s="315"/>
      <c r="M50" s="315"/>
      <c r="N50" s="315"/>
      <c r="P50" s="80" t="s">
        <v>90</v>
      </c>
      <c r="Q50" s="79">
        <v>9164</v>
      </c>
      <c r="R50" s="78">
        <v>0.60614133482893995</v>
      </c>
      <c r="S50" s="77">
        <v>1.2448807776021985E-2</v>
      </c>
    </row>
    <row r="51" spans="1:19">
      <c r="K51" s="315"/>
      <c r="L51" s="315"/>
      <c r="M51" s="315"/>
      <c r="N51" s="315"/>
      <c r="P51" s="80" t="s">
        <v>91</v>
      </c>
      <c r="Q51" s="79">
        <v>4959.5</v>
      </c>
      <c r="R51" s="78">
        <v>0.7483959670027498</v>
      </c>
      <c r="S51" s="77">
        <v>6.7372176085967956E-3</v>
      </c>
    </row>
    <row r="52" spans="1:19">
      <c r="K52" s="315"/>
      <c r="L52" s="315"/>
      <c r="M52" s="315"/>
      <c r="N52" s="315"/>
      <c r="P52" s="80" t="s">
        <v>92</v>
      </c>
      <c r="Q52" s="79">
        <v>4412.5</v>
      </c>
      <c r="R52" s="78">
        <v>0.77765691725082609</v>
      </c>
      <c r="S52" s="77">
        <v>5.9941471313506118E-3</v>
      </c>
    </row>
    <row r="53" spans="1:19">
      <c r="K53" s="315"/>
      <c r="L53" s="315"/>
      <c r="M53" s="315"/>
      <c r="N53" s="315"/>
      <c r="P53" s="80" t="s">
        <v>93</v>
      </c>
      <c r="Q53" s="79">
        <v>5610.25</v>
      </c>
      <c r="R53" s="78">
        <v>0.48387907321201862</v>
      </c>
      <c r="S53" s="77">
        <v>7.6212269560702031E-3</v>
      </c>
    </row>
    <row r="54" spans="1:19">
      <c r="K54" s="76"/>
      <c r="P54" s="80" t="s">
        <v>94</v>
      </c>
      <c r="Q54" s="79">
        <v>5816.5</v>
      </c>
      <c r="R54" s="78">
        <v>0.34324049697473558</v>
      </c>
      <c r="S54" s="77">
        <v>7.901406637847214E-3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313</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2" t="s">
        <v>359</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62953A-E33E-4002-BF63-9401B8F24B9F}">
  <dimension ref="A1:X66"/>
  <sheetViews>
    <sheetView topLeftCell="A43"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358</v>
      </c>
      <c r="B1" s="71"/>
      <c r="C1" s="71"/>
      <c r="T1" s="74"/>
    </row>
    <row r="2" spans="1:24" ht="16.5" customHeight="1">
      <c r="B2" s="71"/>
      <c r="C2" s="71"/>
      <c r="T2" s="74"/>
    </row>
    <row r="3" spans="1:24" ht="18" customHeight="1">
      <c r="A3" s="314" t="s">
        <v>357</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804613.6</v>
      </c>
      <c r="C7" s="124">
        <v>0.28465161838061698</v>
      </c>
      <c r="D7" s="120"/>
      <c r="E7" s="123" t="s">
        <v>257</v>
      </c>
      <c r="F7" s="125">
        <v>697028.4</v>
      </c>
      <c r="G7" s="124">
        <v>0.26252161663200302</v>
      </c>
      <c r="K7" s="102" t="s">
        <v>257</v>
      </c>
      <c r="L7" s="90">
        <v>804613.6</v>
      </c>
      <c r="M7" s="78">
        <v>0.28465161838061737</v>
      </c>
      <c r="N7" s="89">
        <v>1.0000000000000002</v>
      </c>
      <c r="P7" s="80" t="s">
        <v>261</v>
      </c>
      <c r="Q7" s="79">
        <v>711276.2</v>
      </c>
      <c r="R7" s="78">
        <v>0.29971087637486749</v>
      </c>
      <c r="S7" s="77">
        <v>1</v>
      </c>
      <c r="U7" s="143" t="s">
        <v>289</v>
      </c>
      <c r="V7" s="140">
        <v>145.93357499999999</v>
      </c>
      <c r="W7" s="119">
        <v>0.19707931450780203</v>
      </c>
      <c r="X7" s="99" t="s">
        <v>300</v>
      </c>
    </row>
    <row r="8" spans="1:24" ht="12" customHeight="1">
      <c r="A8" s="148" t="s">
        <v>14</v>
      </c>
      <c r="B8" s="125">
        <v>149592.6</v>
      </c>
      <c r="C8" s="124">
        <v>2.7234740929707124E-2</v>
      </c>
      <c r="D8" s="120"/>
      <c r="E8" s="148" t="s">
        <v>64</v>
      </c>
      <c r="F8" s="125">
        <v>154329.79999999999</v>
      </c>
      <c r="G8" s="124">
        <v>0.19085311275039341</v>
      </c>
      <c r="K8" s="92" t="s">
        <v>12</v>
      </c>
      <c r="L8" s="90">
        <v>65868.2</v>
      </c>
      <c r="M8" s="78">
        <v>0.55193968310066555</v>
      </c>
      <c r="N8" s="89">
        <v>8.186314524139289E-2</v>
      </c>
      <c r="P8" s="80" t="s">
        <v>13</v>
      </c>
      <c r="Q8" s="79">
        <v>25303</v>
      </c>
      <c r="R8" s="78">
        <v>0.54822327260489812</v>
      </c>
      <c r="S8" s="77">
        <v>3.5574085003828332E-2</v>
      </c>
      <c r="U8" s="141" t="s">
        <v>288</v>
      </c>
      <c r="V8" s="140">
        <v>164.58605</v>
      </c>
      <c r="W8" s="119">
        <v>0.18652110245515696</v>
      </c>
      <c r="X8" s="119">
        <f t="shared" ref="X8:X23" si="0">V8/V7-1</f>
        <v>0.12781482945237244</v>
      </c>
    </row>
    <row r="9" spans="1:24" ht="12" customHeight="1">
      <c r="A9" s="148" t="s">
        <v>21</v>
      </c>
      <c r="B9" s="125">
        <v>95471.8</v>
      </c>
      <c r="C9" s="121">
        <v>0.36474557130757668</v>
      </c>
      <c r="D9" s="120"/>
      <c r="E9" s="148" t="s">
        <v>66</v>
      </c>
      <c r="F9" s="125">
        <v>502304</v>
      </c>
      <c r="G9" s="124">
        <v>0.29760114905115453</v>
      </c>
      <c r="K9" s="92" t="s">
        <v>15</v>
      </c>
      <c r="L9" s="90">
        <v>79237.8</v>
      </c>
      <c r="M9" s="78">
        <v>0.45154083945867973</v>
      </c>
      <c r="N9" s="89">
        <v>9.8479319762927203E-2</v>
      </c>
      <c r="P9" s="80" t="s">
        <v>16</v>
      </c>
      <c r="Q9" s="79">
        <v>2142.1999999999998</v>
      </c>
      <c r="R9" s="78">
        <v>0.44767697246156435</v>
      </c>
      <c r="S9" s="77">
        <v>3.011769548875669E-3</v>
      </c>
      <c r="U9" s="141" t="s">
        <v>287</v>
      </c>
      <c r="V9" s="140">
        <v>148.58313999999999</v>
      </c>
      <c r="W9" s="119">
        <v>-5.5818424591540405E-2</v>
      </c>
      <c r="X9" s="119">
        <f t="shared" si="0"/>
        <v>-9.7231265954800028E-2</v>
      </c>
    </row>
    <row r="10" spans="1:24">
      <c r="A10" s="148" t="s">
        <v>15</v>
      </c>
      <c r="B10" s="125">
        <v>79237.8</v>
      </c>
      <c r="C10" s="121">
        <v>0.45154083945867973</v>
      </c>
      <c r="D10" s="120"/>
      <c r="E10" s="148" t="s">
        <v>68</v>
      </c>
      <c r="F10" s="125">
        <v>40394.6</v>
      </c>
      <c r="G10" s="124">
        <v>0.14127577219463605</v>
      </c>
      <c r="K10" s="92" t="s">
        <v>17</v>
      </c>
      <c r="L10" s="90">
        <v>42902</v>
      </c>
      <c r="M10" s="78">
        <v>0.49743894032338276</v>
      </c>
      <c r="N10" s="89">
        <v>5.3320003539587199E-2</v>
      </c>
      <c r="P10" s="80" t="s">
        <v>18</v>
      </c>
      <c r="Q10" s="79">
        <v>3205.8</v>
      </c>
      <c r="R10" s="78">
        <v>0.51145685997171153</v>
      </c>
      <c r="S10" s="77">
        <v>4.5071098962681452E-3</v>
      </c>
      <c r="U10" s="141" t="s">
        <v>278</v>
      </c>
      <c r="V10" s="140">
        <v>99.412350000000004</v>
      </c>
      <c r="W10" s="119">
        <v>-0.37403007178869785</v>
      </c>
      <c r="X10" s="119">
        <f t="shared" si="0"/>
        <v>-0.3309311540999873</v>
      </c>
    </row>
    <row r="11" spans="1:24">
      <c r="A11" s="148" t="s">
        <v>12</v>
      </c>
      <c r="B11" s="125">
        <v>65868.2</v>
      </c>
      <c r="C11" s="121">
        <v>0.55193968310066555</v>
      </c>
      <c r="D11" s="120"/>
      <c r="E11" s="120"/>
      <c r="F11" s="120"/>
      <c r="G11" s="120"/>
      <c r="K11" s="92" t="s">
        <v>19</v>
      </c>
      <c r="L11" s="90">
        <v>11518.4</v>
      </c>
      <c r="M11" s="78">
        <v>2.6206650778448415E-2</v>
      </c>
      <c r="N11" s="89">
        <v>1.4315442841135173E-2</v>
      </c>
      <c r="P11" s="80" t="s">
        <v>20</v>
      </c>
      <c r="Q11" s="79">
        <v>9432.4</v>
      </c>
      <c r="R11" s="78">
        <v>0.35498653259112944</v>
      </c>
      <c r="S11" s="77">
        <v>1.3261233821685585E-2</v>
      </c>
      <c r="U11" s="141" t="s">
        <v>277</v>
      </c>
      <c r="V11" s="140">
        <v>62.632824999999997</v>
      </c>
      <c r="W11" s="119">
        <v>-0.57840430906154261</v>
      </c>
      <c r="X11" s="119">
        <f t="shared" si="0"/>
        <v>-0.36996937503237781</v>
      </c>
    </row>
    <row r="12" spans="1:24">
      <c r="A12" s="150" t="s">
        <v>22</v>
      </c>
      <c r="B12" s="125">
        <v>60969.4</v>
      </c>
      <c r="C12" s="121">
        <v>0.15601524430708569</v>
      </c>
      <c r="D12" s="120"/>
      <c r="E12" s="120"/>
      <c r="F12" s="120"/>
      <c r="G12" s="120"/>
      <c r="K12" s="92" t="s">
        <v>22</v>
      </c>
      <c r="L12" s="90">
        <v>60969.4</v>
      </c>
      <c r="M12" s="78">
        <v>0.15601524430708569</v>
      </c>
      <c r="N12" s="89">
        <v>7.5774756976516436E-2</v>
      </c>
      <c r="P12" s="80" t="s">
        <v>23</v>
      </c>
      <c r="Q12" s="79">
        <v>2149</v>
      </c>
      <c r="R12" s="78">
        <v>0.64139774680160389</v>
      </c>
      <c r="S12" s="77">
        <v>3.0213298293967944E-3</v>
      </c>
      <c r="U12" s="141" t="s">
        <v>245</v>
      </c>
      <c r="V12" s="140">
        <v>64.720780000000005</v>
      </c>
      <c r="W12" s="119">
        <v>-0.58213837399746615</v>
      </c>
      <c r="X12" s="119">
        <f t="shared" si="0"/>
        <v>3.3336433411713662E-2</v>
      </c>
    </row>
    <row r="13" spans="1:24" ht="12" customHeight="1">
      <c r="A13" s="76"/>
      <c r="K13" s="92" t="s">
        <v>25</v>
      </c>
      <c r="L13" s="90">
        <v>24764</v>
      </c>
      <c r="M13" s="78">
        <v>-1.6579631872604916E-2</v>
      </c>
      <c r="N13" s="89">
        <v>3.0777506122193311E-2</v>
      </c>
      <c r="P13" s="80" t="s">
        <v>26</v>
      </c>
      <c r="Q13" s="79">
        <v>2912.8</v>
      </c>
      <c r="R13" s="78">
        <v>0.47111111111111126</v>
      </c>
      <c r="S13" s="77">
        <v>4.09517427969613E-3</v>
      </c>
      <c r="U13" s="141" t="s">
        <v>276</v>
      </c>
      <c r="V13" s="140">
        <v>73.316599999999994</v>
      </c>
      <c r="W13" s="119">
        <v>-0.5196407385558206</v>
      </c>
      <c r="X13" s="119">
        <f t="shared" si="0"/>
        <v>0.13281391231687856</v>
      </c>
    </row>
    <row r="14" spans="1:24" ht="13.5" customHeight="1">
      <c r="K14" s="92" t="s">
        <v>14</v>
      </c>
      <c r="L14" s="90">
        <v>149592.6</v>
      </c>
      <c r="M14" s="78">
        <v>2.7234740929707124E-2</v>
      </c>
      <c r="N14" s="89">
        <v>0.18591855767787172</v>
      </c>
      <c r="P14" s="80" t="s">
        <v>28</v>
      </c>
      <c r="Q14" s="79">
        <v>5012</v>
      </c>
      <c r="R14" s="78">
        <v>0.36762398526502493</v>
      </c>
      <c r="S14" s="77">
        <v>7.0464891135117421E-3</v>
      </c>
      <c r="U14" s="141" t="s">
        <v>275</v>
      </c>
      <c r="V14" s="140">
        <v>70.727500000000006</v>
      </c>
      <c r="W14" s="119">
        <v>-0.46782846200438666</v>
      </c>
      <c r="X14" s="119">
        <f t="shared" si="0"/>
        <v>-3.5313967096128107E-2</v>
      </c>
    </row>
    <row r="15" spans="1:24">
      <c r="K15" s="92" t="s">
        <v>30</v>
      </c>
      <c r="L15" s="90">
        <v>20761.8</v>
      </c>
      <c r="M15" s="78">
        <v>0.50532364190034262</v>
      </c>
      <c r="N15" s="89">
        <v>2.580344155256635E-2</v>
      </c>
      <c r="P15" s="80" t="s">
        <v>31</v>
      </c>
      <c r="Q15" s="79">
        <v>12667.4</v>
      </c>
      <c r="R15" s="78">
        <v>0.49525186649747677</v>
      </c>
      <c r="S15" s="77">
        <v>1.7809396687250328E-2</v>
      </c>
      <c r="U15" s="141" t="s">
        <v>274</v>
      </c>
      <c r="V15" s="140">
        <v>68.936599999999999</v>
      </c>
      <c r="W15" s="119">
        <v>-0.55544731386491897</v>
      </c>
      <c r="X15" s="119">
        <f t="shared" si="0"/>
        <v>-2.5321126860132326E-2</v>
      </c>
    </row>
    <row r="16" spans="1:24">
      <c r="K16" s="92" t="s">
        <v>32</v>
      </c>
      <c r="L16" s="90">
        <v>6456.6</v>
      </c>
      <c r="M16" s="78">
        <v>1.5979680112664725</v>
      </c>
      <c r="N16" s="89">
        <v>8.0244728649876175E-3</v>
      </c>
      <c r="P16" s="80" t="s">
        <v>33</v>
      </c>
      <c r="Q16" s="79">
        <v>8534</v>
      </c>
      <c r="R16" s="78">
        <v>0.56522536567472148</v>
      </c>
      <c r="S16" s="77">
        <v>1.1998152054012211E-2</v>
      </c>
      <c r="U16" s="141" t="s">
        <v>273</v>
      </c>
      <c r="V16" s="140">
        <v>76.791799999999995</v>
      </c>
      <c r="W16" s="119">
        <v>-0.48935331918596969</v>
      </c>
      <c r="X16" s="119">
        <f t="shared" si="0"/>
        <v>0.11394817847123284</v>
      </c>
    </row>
    <row r="17" spans="11:24" ht="13.5" customHeight="1">
      <c r="K17" s="92" t="s">
        <v>35</v>
      </c>
      <c r="L17" s="90">
        <v>37347.4</v>
      </c>
      <c r="M17" s="78">
        <v>0.49521178637200736</v>
      </c>
      <c r="N17" s="89">
        <v>4.6416565665805307E-2</v>
      </c>
      <c r="P17" s="80" t="s">
        <v>36</v>
      </c>
      <c r="Q17" s="79">
        <v>10339.799999999999</v>
      </c>
      <c r="R17" s="78">
        <v>0.37456213234072244</v>
      </c>
      <c r="S17" s="77">
        <v>1.4536968901813389E-2</v>
      </c>
      <c r="U17" s="141" t="s">
        <v>272</v>
      </c>
      <c r="V17" s="140">
        <v>86.370360000000005</v>
      </c>
      <c r="W17" s="119">
        <v>-0.44245865863032408</v>
      </c>
      <c r="X17" s="119">
        <f t="shared" si="0"/>
        <v>0.12473415130261323</v>
      </c>
    </row>
    <row r="18" spans="11:24" ht="12" customHeight="1">
      <c r="K18" s="92" t="s">
        <v>37</v>
      </c>
      <c r="L18" s="90">
        <v>37724</v>
      </c>
      <c r="M18" s="78">
        <v>1.3629615697233088E-2</v>
      </c>
      <c r="N18" s="89">
        <v>4.6884616417122459E-2</v>
      </c>
      <c r="P18" s="80" t="s">
        <v>38</v>
      </c>
      <c r="Q18" s="79">
        <v>49885.4</v>
      </c>
      <c r="R18" s="78">
        <v>0.21949812377006106</v>
      </c>
      <c r="S18" s="77">
        <v>7.0135061457138603E-2</v>
      </c>
      <c r="U18" s="141" t="s">
        <v>271</v>
      </c>
      <c r="V18" s="140">
        <v>81.118724999999998</v>
      </c>
      <c r="W18" s="119">
        <v>-0.43381637214930224</v>
      </c>
      <c r="X18" s="119">
        <f t="shared" si="0"/>
        <v>-6.0803671537319137E-2</v>
      </c>
    </row>
    <row r="19" spans="11:24" ht="10.5" customHeight="1">
      <c r="K19" s="92" t="s">
        <v>39</v>
      </c>
      <c r="L19" s="90">
        <v>584.20000000000005</v>
      </c>
      <c r="M19" s="78">
        <v>0.86496408619313669</v>
      </c>
      <c r="N19" s="89">
        <v>7.2606279585629686E-4</v>
      </c>
      <c r="P19" s="80" t="s">
        <v>40</v>
      </c>
      <c r="Q19" s="79">
        <v>39565.599999999999</v>
      </c>
      <c r="R19" s="78">
        <v>0.19789580447633526</v>
      </c>
      <c r="S19" s="77">
        <v>5.5626211027446158E-2</v>
      </c>
      <c r="U19" s="139" t="s">
        <v>309</v>
      </c>
      <c r="V19" s="137">
        <v>84.836200000000005</v>
      </c>
      <c r="W19" s="119">
        <v>-0.41899999999999998</v>
      </c>
      <c r="X19" s="119">
        <f t="shared" si="0"/>
        <v>4.5827581732824418E-2</v>
      </c>
    </row>
    <row r="20" spans="11:24">
      <c r="K20" s="92" t="s">
        <v>42</v>
      </c>
      <c r="L20" s="90">
        <v>7517.4</v>
      </c>
      <c r="M20" s="78">
        <v>0.69654705484089363</v>
      </c>
      <c r="N20" s="89">
        <v>9.3428696706095941E-3</v>
      </c>
      <c r="P20" s="80" t="s">
        <v>43</v>
      </c>
      <c r="Q20" s="79">
        <v>118688.2</v>
      </c>
      <c r="R20" s="78">
        <v>0.10670405777438985</v>
      </c>
      <c r="S20" s="77">
        <v>0.16686654213932647</v>
      </c>
      <c r="U20" s="138" t="s">
        <v>288</v>
      </c>
      <c r="V20" s="137">
        <v>88.342100000000002</v>
      </c>
      <c r="W20" s="119">
        <v>-0.46300000000000002</v>
      </c>
      <c r="X20" s="119">
        <f t="shared" si="0"/>
        <v>4.1325519059080884E-2</v>
      </c>
    </row>
    <row r="21" spans="11:24">
      <c r="K21" s="92" t="s">
        <v>44</v>
      </c>
      <c r="L21" s="90">
        <v>6797.4</v>
      </c>
      <c r="M21" s="78">
        <v>1.3645186537959821</v>
      </c>
      <c r="N21" s="89">
        <v>8.4480302097801972E-3</v>
      </c>
      <c r="P21" s="80" t="s">
        <v>45</v>
      </c>
      <c r="Q21" s="79">
        <v>60325</v>
      </c>
      <c r="R21" s="78">
        <v>0.17730863245819894</v>
      </c>
      <c r="S21" s="77">
        <v>8.4812341534835564E-2</v>
      </c>
      <c r="U21" s="138" t="s">
        <v>287</v>
      </c>
      <c r="V21" s="137">
        <v>88.698599999999999</v>
      </c>
      <c r="W21" s="119">
        <v>-0.40300000000000002</v>
      </c>
      <c r="X21" s="119">
        <f t="shared" si="0"/>
        <v>4.0354485573694809E-3</v>
      </c>
    </row>
    <row r="22" spans="11:24">
      <c r="K22" s="92" t="s">
        <v>27</v>
      </c>
      <c r="L22" s="90">
        <v>59508.4</v>
      </c>
      <c r="M22" s="78">
        <v>0.45518657993837741</v>
      </c>
      <c r="N22" s="89">
        <v>7.395897857058345E-2</v>
      </c>
      <c r="P22" s="80" t="s">
        <v>46</v>
      </c>
      <c r="Q22" s="79">
        <v>7717.6</v>
      </c>
      <c r="R22" s="78">
        <v>0.37832745456980854</v>
      </c>
      <c r="S22" s="77">
        <v>1.0850356022034761E-2</v>
      </c>
      <c r="U22" s="138" t="s">
        <v>278</v>
      </c>
      <c r="V22" s="137">
        <v>86.123699999999999</v>
      </c>
      <c r="W22" s="119">
        <v>-0.13367177216915205</v>
      </c>
      <c r="X22" s="119">
        <f t="shared" si="0"/>
        <v>-2.9029770481157513E-2</v>
      </c>
    </row>
    <row r="23" spans="11:24">
      <c r="K23" s="92" t="s">
        <v>47</v>
      </c>
      <c r="L23" s="90">
        <v>17047.400000000001</v>
      </c>
      <c r="M23" s="78">
        <v>0.28756797583081584</v>
      </c>
      <c r="N23" s="89">
        <v>2.1187064200754252E-2</v>
      </c>
      <c r="P23" s="80" t="s">
        <v>48</v>
      </c>
      <c r="Q23" s="79">
        <v>5001.8</v>
      </c>
      <c r="R23" s="78">
        <v>0.3222655475513847</v>
      </c>
      <c r="S23" s="77">
        <v>7.0321486927300541E-3</v>
      </c>
      <c r="U23" s="138" t="s">
        <v>277</v>
      </c>
      <c r="V23" s="137">
        <v>80.461399999999998</v>
      </c>
      <c r="W23" s="119">
        <v>0.28465161838061698</v>
      </c>
      <c r="X23" s="119">
        <f t="shared" si="0"/>
        <v>-6.5746130275406212E-2</v>
      </c>
    </row>
    <row r="24" spans="11:24">
      <c r="K24" s="92" t="s">
        <v>29</v>
      </c>
      <c r="L24" s="90">
        <v>54451.8</v>
      </c>
      <c r="M24" s="78">
        <v>0.53575699458483772</v>
      </c>
      <c r="N24" s="89">
        <v>6.7674471323875218E-2</v>
      </c>
      <c r="P24" s="80" t="s">
        <v>49</v>
      </c>
      <c r="Q24" s="79">
        <v>5526.8</v>
      </c>
      <c r="R24" s="78">
        <v>0.38681387616837082</v>
      </c>
      <c r="S24" s="77">
        <v>7.7702585859051668E-3</v>
      </c>
      <c r="U24" s="141"/>
      <c r="V24" s="137"/>
      <c r="W24" s="119"/>
      <c r="X24" s="119"/>
    </row>
    <row r="25" spans="11:24">
      <c r="K25" s="92" t="s">
        <v>50</v>
      </c>
      <c r="L25" s="90">
        <v>13299.4</v>
      </c>
      <c r="M25" s="78">
        <v>0.1812501387809482</v>
      </c>
      <c r="N25" s="89">
        <v>1.6528927674103445E-2</v>
      </c>
      <c r="P25" s="80" t="s">
        <v>51</v>
      </c>
      <c r="Q25" s="79">
        <v>3860.6</v>
      </c>
      <c r="R25" s="78">
        <v>0.44605300121734248</v>
      </c>
      <c r="S25" s="77">
        <v>5.4277086735082664E-3</v>
      </c>
      <c r="U25" s="141"/>
      <c r="V25" s="137"/>
      <c r="W25" s="119"/>
      <c r="X25" s="119"/>
    </row>
    <row r="26" spans="11:24">
      <c r="K26" s="92" t="s">
        <v>52</v>
      </c>
      <c r="L26" s="90">
        <v>11225</v>
      </c>
      <c r="M26" s="78">
        <v>0.35159542444310654</v>
      </c>
      <c r="N26" s="89">
        <v>1.3950795760847194E-2</v>
      </c>
      <c r="P26" s="80" t="s">
        <v>53</v>
      </c>
      <c r="Q26" s="79">
        <v>4167.8</v>
      </c>
      <c r="R26" s="78">
        <v>0.82398249452954064</v>
      </c>
      <c r="S26" s="77">
        <v>5.8596084052861611E-3</v>
      </c>
      <c r="U26" s="141"/>
      <c r="V26" s="137"/>
      <c r="W26" s="119"/>
      <c r="X26" s="119"/>
    </row>
    <row r="27" spans="11:24">
      <c r="K27" s="92" t="s">
        <v>21</v>
      </c>
      <c r="L27" s="90">
        <v>95471.8</v>
      </c>
      <c r="M27" s="78">
        <v>0.36474557130757668</v>
      </c>
      <c r="N27" s="89">
        <v>0.11865546393946114</v>
      </c>
      <c r="P27" s="80" t="s">
        <v>54</v>
      </c>
      <c r="Q27" s="79">
        <v>7195.4</v>
      </c>
      <c r="R27" s="78">
        <v>0.41627792540104314</v>
      </c>
      <c r="S27" s="77">
        <v>1.0116182714956581E-2</v>
      </c>
      <c r="U27" s="141"/>
      <c r="V27" s="137"/>
      <c r="W27" s="119"/>
      <c r="X27" s="119"/>
    </row>
    <row r="28" spans="11:24">
      <c r="K28" s="92" t="s">
        <v>55</v>
      </c>
      <c r="L28" s="90">
        <v>398</v>
      </c>
      <c r="M28" s="78">
        <v>0.62448979591836729</v>
      </c>
      <c r="N28" s="89">
        <v>4.9464736862513885E-4</v>
      </c>
      <c r="P28" s="80" t="s">
        <v>56</v>
      </c>
      <c r="Q28" s="79">
        <v>10595</v>
      </c>
      <c r="R28" s="78">
        <v>0.24823279924599428</v>
      </c>
      <c r="S28" s="77">
        <v>1.4895760606076796E-2</v>
      </c>
      <c r="U28" s="146"/>
      <c r="V28" s="137"/>
      <c r="W28" s="119"/>
      <c r="X28" s="119"/>
    </row>
    <row r="29" spans="11:24">
      <c r="K29" s="92" t="s">
        <v>57</v>
      </c>
      <c r="L29" s="90">
        <v>1170.5999999999999</v>
      </c>
      <c r="M29" s="78">
        <v>1.7366452367036818</v>
      </c>
      <c r="N29" s="89">
        <v>1.4548598233984609E-3</v>
      </c>
      <c r="P29" s="80" t="s">
        <v>58</v>
      </c>
      <c r="Q29" s="79">
        <v>21809.8</v>
      </c>
      <c r="R29" s="78">
        <v>0.48532706779718726</v>
      </c>
      <c r="S29" s="77">
        <v>3.0662912663182038E-2</v>
      </c>
      <c r="U29" s="146"/>
      <c r="V29" s="137"/>
      <c r="W29" s="119"/>
      <c r="X29" s="119"/>
    </row>
    <row r="30" spans="11:24">
      <c r="M30" s="73"/>
      <c r="P30" s="80" t="s">
        <v>59</v>
      </c>
      <c r="Q30" s="79">
        <v>46611</v>
      </c>
      <c r="R30" s="78">
        <v>0.34437033565273811</v>
      </c>
      <c r="S30" s="77">
        <v>6.5531505201495574E-2</v>
      </c>
      <c r="U30" s="146"/>
      <c r="V30" s="137"/>
      <c r="W30" s="119"/>
      <c r="X30" s="119"/>
    </row>
    <row r="31" spans="11:24">
      <c r="K31" s="72" t="s">
        <v>258</v>
      </c>
      <c r="M31" s="73"/>
      <c r="P31" s="80" t="s">
        <v>61</v>
      </c>
      <c r="Q31" s="79">
        <v>9785.7999999999993</v>
      </c>
      <c r="R31" s="78">
        <v>0.36240297936027277</v>
      </c>
      <c r="S31" s="77">
        <v>1.3758087224062888E-2</v>
      </c>
      <c r="U31" s="136"/>
      <c r="V31" s="135"/>
      <c r="W31" s="135"/>
    </row>
    <row r="32" spans="11:24">
      <c r="K32" s="88"/>
      <c r="L32" s="86" t="s">
        <v>255</v>
      </c>
      <c r="M32" s="87" t="s">
        <v>254</v>
      </c>
      <c r="N32" s="86" t="s">
        <v>253</v>
      </c>
      <c r="P32" s="80" t="s">
        <v>62</v>
      </c>
      <c r="Q32" s="79">
        <v>8317.4</v>
      </c>
      <c r="R32" s="78">
        <v>0.32590467081141394</v>
      </c>
      <c r="S32" s="77">
        <v>1.169362900094225E-2</v>
      </c>
      <c r="U32" s="136"/>
      <c r="V32" s="135"/>
      <c r="W32" s="135"/>
    </row>
    <row r="33" spans="11:23">
      <c r="K33" s="91" t="s">
        <v>257</v>
      </c>
      <c r="L33" s="90">
        <v>697028.4</v>
      </c>
      <c r="M33" s="78">
        <v>0.26252161663200302</v>
      </c>
      <c r="N33" s="89">
        <v>0.99999999999999989</v>
      </c>
      <c r="P33" s="80" t="s">
        <v>63</v>
      </c>
      <c r="Q33" s="79">
        <v>15816.6</v>
      </c>
      <c r="R33" s="78">
        <v>0.31544651211144603</v>
      </c>
      <c r="S33" s="77">
        <v>2.2236931307416163E-2</v>
      </c>
      <c r="U33" s="136"/>
      <c r="V33" s="135"/>
      <c r="W33" s="135"/>
    </row>
    <row r="34" spans="11:23">
      <c r="K34" s="91" t="s">
        <v>64</v>
      </c>
      <c r="L34" s="90">
        <v>154329.79999999999</v>
      </c>
      <c r="M34" s="78">
        <v>0.19085311275039341</v>
      </c>
      <c r="N34" s="89">
        <v>0.22141106445591024</v>
      </c>
      <c r="P34" s="80" t="s">
        <v>65</v>
      </c>
      <c r="Q34" s="79">
        <v>61274</v>
      </c>
      <c r="R34" s="78">
        <v>0.22147965413271531</v>
      </c>
      <c r="S34" s="77">
        <v>8.6146563036974946E-2</v>
      </c>
      <c r="U34" s="136"/>
      <c r="V34" s="135"/>
      <c r="W34" s="135"/>
    </row>
    <row r="35" spans="11:23">
      <c r="K35" s="91" t="s">
        <v>66</v>
      </c>
      <c r="L35" s="90">
        <v>502304</v>
      </c>
      <c r="M35" s="78">
        <v>0.29760114905115453</v>
      </c>
      <c r="N35" s="89">
        <v>0.72063634709862612</v>
      </c>
      <c r="P35" s="80" t="s">
        <v>67</v>
      </c>
      <c r="Q35" s="79">
        <v>32337.4</v>
      </c>
      <c r="R35" s="78">
        <v>0.25393437060733848</v>
      </c>
      <c r="S35" s="77">
        <v>4.5463914018211211E-2</v>
      </c>
      <c r="U35" s="136"/>
      <c r="V35" s="135"/>
      <c r="W35" s="135"/>
    </row>
    <row r="36" spans="11:23">
      <c r="K36" s="91" t="s">
        <v>68</v>
      </c>
      <c r="L36" s="90">
        <v>40394.6</v>
      </c>
      <c r="M36" s="78">
        <v>0.14127577219463605</v>
      </c>
      <c r="N36" s="89">
        <v>5.7952588445463624E-2</v>
      </c>
      <c r="P36" s="80" t="s">
        <v>69</v>
      </c>
      <c r="Q36" s="79">
        <v>7197</v>
      </c>
      <c r="R36" s="78">
        <v>0.26914429308292553</v>
      </c>
      <c r="S36" s="77">
        <v>1.0118432192726259E-2</v>
      </c>
      <c r="U36" s="136"/>
      <c r="V36" s="135"/>
      <c r="W36" s="135"/>
    </row>
    <row r="37" spans="11:23">
      <c r="M37" s="73"/>
      <c r="P37" s="80" t="s">
        <v>70</v>
      </c>
      <c r="Q37" s="79">
        <v>3834.8</v>
      </c>
      <c r="R37" s="78">
        <v>0.33152777777777787</v>
      </c>
      <c r="S37" s="77">
        <v>5.3914358444722326E-3</v>
      </c>
      <c r="U37" s="136"/>
      <c r="V37" s="135"/>
      <c r="W37" s="135"/>
    </row>
    <row r="38" spans="11:23">
      <c r="K38" s="72" t="s">
        <v>256</v>
      </c>
      <c r="M38" s="73"/>
      <c r="P38" s="80" t="s">
        <v>72</v>
      </c>
      <c r="Q38" s="79">
        <v>1768.6</v>
      </c>
      <c r="R38" s="78">
        <v>0.79462201927955345</v>
      </c>
      <c r="S38" s="77">
        <v>2.4865164896561982E-3</v>
      </c>
      <c r="U38" s="136"/>
      <c r="V38" s="135"/>
      <c r="W38" s="135"/>
    </row>
    <row r="39" spans="11:23">
      <c r="K39" s="88"/>
      <c r="L39" s="86" t="s">
        <v>255</v>
      </c>
      <c r="M39" s="87" t="s">
        <v>254</v>
      </c>
      <c r="N39" s="86" t="s">
        <v>253</v>
      </c>
      <c r="P39" s="80" t="s">
        <v>73</v>
      </c>
      <c r="Q39" s="79">
        <v>2260.4</v>
      </c>
      <c r="R39" s="78">
        <v>0.80291126620139597</v>
      </c>
      <c r="S39" s="77">
        <v>3.1779497191105231E-3</v>
      </c>
      <c r="U39" s="136"/>
      <c r="V39" s="135"/>
      <c r="W39" s="135"/>
    </row>
    <row r="40" spans="11:23">
      <c r="K40" s="85" t="s">
        <v>265</v>
      </c>
      <c r="L40" s="84">
        <v>711276.20000000007</v>
      </c>
      <c r="M40" s="83">
        <v>0.29971087637486749</v>
      </c>
      <c r="N40" s="77">
        <v>1</v>
      </c>
      <c r="P40" s="80" t="s">
        <v>74</v>
      </c>
      <c r="Q40" s="79">
        <v>9115.6</v>
      </c>
      <c r="R40" s="78">
        <v>0.61523877026667861</v>
      </c>
      <c r="S40" s="77">
        <v>1.2815837223289632E-2</v>
      </c>
      <c r="U40" s="136"/>
      <c r="V40" s="135"/>
      <c r="W40" s="135"/>
    </row>
    <row r="41" spans="11:23">
      <c r="K41" s="85" t="s">
        <v>251</v>
      </c>
      <c r="L41" s="84">
        <v>50157.200000000004</v>
      </c>
      <c r="M41" s="83">
        <v>0.48134409356379737</v>
      </c>
      <c r="N41" s="77">
        <v>7.051719149326241E-2</v>
      </c>
      <c r="P41" s="80" t="s">
        <v>76</v>
      </c>
      <c r="Q41" s="79">
        <v>13068.4</v>
      </c>
      <c r="R41" s="78">
        <v>0.52498978936927476</v>
      </c>
      <c r="S41" s="77">
        <v>1.8373172053275509E-2</v>
      </c>
      <c r="U41" s="136"/>
      <c r="V41" s="135"/>
      <c r="W41" s="135"/>
    </row>
    <row r="42" spans="11:23">
      <c r="K42" s="85" t="s">
        <v>250</v>
      </c>
      <c r="L42" s="84">
        <v>319086.2</v>
      </c>
      <c r="M42" s="83">
        <v>0.19583519546529882</v>
      </c>
      <c r="N42" s="77">
        <v>0.44861082094410026</v>
      </c>
      <c r="P42" s="80" t="s">
        <v>78</v>
      </c>
      <c r="Q42" s="79">
        <v>5129.2</v>
      </c>
      <c r="R42" s="78">
        <v>0.56401890532093302</v>
      </c>
      <c r="S42" s="77">
        <v>7.2112633601405475E-3</v>
      </c>
      <c r="U42" s="136"/>
      <c r="V42" s="135"/>
      <c r="W42" s="135"/>
    </row>
    <row r="43" spans="11:23">
      <c r="K43" s="85" t="s">
        <v>249</v>
      </c>
      <c r="L43" s="84">
        <v>103190.8</v>
      </c>
      <c r="M43" s="83">
        <v>0.36743116682623667</v>
      </c>
      <c r="N43" s="77">
        <v>0.1450783816469608</v>
      </c>
      <c r="P43" s="80" t="s">
        <v>80</v>
      </c>
      <c r="Q43" s="79">
        <v>2339.6</v>
      </c>
      <c r="R43" s="78">
        <v>0.36678837447057111</v>
      </c>
      <c r="S43" s="77">
        <v>3.2892988687095114E-3</v>
      </c>
      <c r="U43" s="136"/>
      <c r="V43" s="135"/>
      <c r="W43" s="135"/>
    </row>
    <row r="44" spans="11:23">
      <c r="K44" s="85" t="s">
        <v>248</v>
      </c>
      <c r="L44" s="84">
        <v>128777.2</v>
      </c>
      <c r="M44" s="83">
        <v>0.25269649805447458</v>
      </c>
      <c r="N44" s="77">
        <v>0.18105090540074306</v>
      </c>
      <c r="P44" s="80" t="s">
        <v>82</v>
      </c>
      <c r="Q44" s="79">
        <v>5105.2</v>
      </c>
      <c r="R44" s="78">
        <v>0.54422262552934053</v>
      </c>
      <c r="S44" s="77">
        <v>7.1775211935953993E-3</v>
      </c>
      <c r="U44" s="136"/>
      <c r="V44" s="135"/>
      <c r="W44" s="135"/>
    </row>
    <row r="45" spans="11:23">
      <c r="K45" s="85" t="s">
        <v>247</v>
      </c>
      <c r="L45" s="84">
        <v>45650.400000000001</v>
      </c>
      <c r="M45" s="83">
        <v>0.56331632478339788</v>
      </c>
      <c r="N45" s="77">
        <v>6.4180974985526024E-2</v>
      </c>
      <c r="P45" s="80" t="s">
        <v>84</v>
      </c>
      <c r="Q45" s="79">
        <v>4795</v>
      </c>
      <c r="R45" s="78">
        <v>0.5127375976023345</v>
      </c>
      <c r="S45" s="77">
        <v>6.7414036909993619E-3</v>
      </c>
      <c r="U45" s="134"/>
    </row>
    <row r="46" spans="11:23">
      <c r="K46" s="85" t="s">
        <v>246</v>
      </c>
      <c r="L46" s="84">
        <v>64414.399999999994</v>
      </c>
      <c r="M46" s="83">
        <v>0.64732178249472527</v>
      </c>
      <c r="N46" s="77">
        <v>9.0561725529407555E-2</v>
      </c>
      <c r="P46" s="80" t="s">
        <v>86</v>
      </c>
      <c r="Q46" s="79">
        <v>2068.4</v>
      </c>
      <c r="R46" s="78">
        <v>0.61373122683830705</v>
      </c>
      <c r="S46" s="77">
        <v>2.9080123867493389E-3</v>
      </c>
    </row>
    <row r="47" spans="11:23">
      <c r="P47" s="80" t="s">
        <v>87</v>
      </c>
      <c r="Q47" s="79">
        <v>26483</v>
      </c>
      <c r="R47" s="78">
        <v>0.57780127794575442</v>
      </c>
      <c r="S47" s="77">
        <v>3.7233074858964779E-2</v>
      </c>
    </row>
    <row r="48" spans="11:23" ht="12" customHeight="1">
      <c r="K48" s="315" t="s">
        <v>116</v>
      </c>
      <c r="L48" s="315"/>
      <c r="M48" s="315"/>
      <c r="N48" s="315"/>
      <c r="P48" s="80" t="s">
        <v>88</v>
      </c>
      <c r="Q48" s="79">
        <v>4302.2</v>
      </c>
      <c r="R48" s="78">
        <v>0.67645396980029227</v>
      </c>
      <c r="S48" s="77">
        <v>6.0485645379389896E-3</v>
      </c>
    </row>
    <row r="49" spans="1:19">
      <c r="K49" s="315"/>
      <c r="L49" s="315"/>
      <c r="M49" s="315"/>
      <c r="N49" s="315"/>
      <c r="P49" s="80" t="s">
        <v>89</v>
      </c>
      <c r="Q49" s="79">
        <v>4373.2</v>
      </c>
      <c r="R49" s="78">
        <v>0.6468461683298814</v>
      </c>
      <c r="S49" s="77">
        <v>6.1483851139683852E-3</v>
      </c>
    </row>
    <row r="50" spans="1:19">
      <c r="K50" s="315"/>
      <c r="L50" s="315"/>
      <c r="M50" s="315"/>
      <c r="N50" s="315"/>
      <c r="P50" s="80" t="s">
        <v>90</v>
      </c>
      <c r="Q50" s="79">
        <v>8845.4</v>
      </c>
      <c r="R50" s="78">
        <v>0.76458032018353195</v>
      </c>
      <c r="S50" s="77">
        <v>1.2435956664935506E-2</v>
      </c>
    </row>
    <row r="51" spans="1:19">
      <c r="K51" s="315"/>
      <c r="L51" s="315"/>
      <c r="M51" s="315"/>
      <c r="N51" s="315"/>
      <c r="P51" s="80" t="s">
        <v>91</v>
      </c>
      <c r="Q51" s="79">
        <v>4767</v>
      </c>
      <c r="R51" s="78">
        <v>0.84356569660640046</v>
      </c>
      <c r="S51" s="77">
        <v>6.7020378300300222E-3</v>
      </c>
    </row>
    <row r="52" spans="1:19">
      <c r="K52" s="315"/>
      <c r="L52" s="315"/>
      <c r="M52" s="315"/>
      <c r="N52" s="315"/>
      <c r="P52" s="80" t="s">
        <v>92</v>
      </c>
      <c r="Q52" s="79">
        <v>4180.2</v>
      </c>
      <c r="R52" s="78">
        <v>0.91029361361818806</v>
      </c>
      <c r="S52" s="77">
        <v>5.8770418580011531E-3</v>
      </c>
    </row>
    <row r="53" spans="1:19">
      <c r="K53" s="315"/>
      <c r="L53" s="315"/>
      <c r="M53" s="315"/>
      <c r="N53" s="315"/>
      <c r="P53" s="80" t="s">
        <v>93</v>
      </c>
      <c r="Q53" s="79">
        <v>5418.2</v>
      </c>
      <c r="R53" s="78">
        <v>0.68607437373580193</v>
      </c>
      <c r="S53" s="77">
        <v>7.6175752822883712E-3</v>
      </c>
    </row>
    <row r="54" spans="1:19">
      <c r="K54" s="76"/>
      <c r="P54" s="80" t="s">
        <v>94</v>
      </c>
      <c r="Q54" s="79">
        <v>6045.2</v>
      </c>
      <c r="R54" s="78">
        <v>0.47596899224806188</v>
      </c>
      <c r="S54" s="77">
        <v>8.4990893832803636E-3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313</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2" t="s">
        <v>316</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EF7C7-C6F1-4543-8AD6-EFA154CF4972}">
  <dimension ref="A1:X66"/>
  <sheetViews>
    <sheetView topLeftCell="A46"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355</v>
      </c>
      <c r="B1" s="71"/>
      <c r="C1" s="71"/>
      <c r="T1" s="74"/>
    </row>
    <row r="2" spans="1:24" ht="16.5" customHeight="1">
      <c r="B2" s="71"/>
      <c r="C2" s="71"/>
      <c r="T2" s="74"/>
    </row>
    <row r="3" spans="1:24" ht="18" customHeight="1">
      <c r="A3" s="314" t="s">
        <v>356</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861237.25</v>
      </c>
      <c r="C7" s="124">
        <v>-0.13367177216915205</v>
      </c>
      <c r="D7" s="120"/>
      <c r="E7" s="123" t="s">
        <v>257</v>
      </c>
      <c r="F7" s="125">
        <v>750695.75</v>
      </c>
      <c r="G7" s="124">
        <v>-0.1761781120248278</v>
      </c>
      <c r="K7" s="102" t="s">
        <v>257</v>
      </c>
      <c r="L7" s="90">
        <v>861237.25</v>
      </c>
      <c r="M7" s="78">
        <v>-0.13367177216915205</v>
      </c>
      <c r="N7" s="89">
        <v>0.99999999999999989</v>
      </c>
      <c r="P7" s="80" t="s">
        <v>261</v>
      </c>
      <c r="Q7" s="79">
        <v>763006</v>
      </c>
      <c r="R7" s="78">
        <v>-0.15691924360892073</v>
      </c>
      <c r="S7" s="77">
        <v>1.0000000000000002</v>
      </c>
      <c r="U7" s="143" t="s">
        <v>289</v>
      </c>
      <c r="V7" s="140">
        <v>145.93357499999999</v>
      </c>
      <c r="W7" s="119">
        <v>0.19707931450780203</v>
      </c>
      <c r="X7" s="99" t="s">
        <v>300</v>
      </c>
    </row>
    <row r="8" spans="1:24" ht="12" customHeight="1">
      <c r="A8" s="148" t="s">
        <v>14</v>
      </c>
      <c r="B8" s="125">
        <v>162181</v>
      </c>
      <c r="C8" s="124">
        <v>-0.24941483828941868</v>
      </c>
      <c r="D8" s="120"/>
      <c r="E8" s="148" t="s">
        <v>64</v>
      </c>
      <c r="F8" s="125">
        <v>152365</v>
      </c>
      <c r="G8" s="124">
        <v>-0.20309316903379004</v>
      </c>
      <c r="K8" s="92" t="s">
        <v>12</v>
      </c>
      <c r="L8" s="90">
        <v>73871</v>
      </c>
      <c r="M8" s="78">
        <v>-0.13036670786979809</v>
      </c>
      <c r="N8" s="89">
        <v>8.5773113041731533E-2</v>
      </c>
      <c r="P8" s="80" t="s">
        <v>13</v>
      </c>
      <c r="Q8" s="79">
        <v>26196.5</v>
      </c>
      <c r="R8" s="78">
        <v>-7.1910012842655302E-2</v>
      </c>
      <c r="S8" s="77">
        <v>3.4333281782843124E-2</v>
      </c>
      <c r="U8" s="141" t="s">
        <v>288</v>
      </c>
      <c r="V8" s="140">
        <v>164.58605</v>
      </c>
      <c r="W8" s="119">
        <v>0.18652110245515696</v>
      </c>
      <c r="X8" s="119">
        <f>V8/V7-1</f>
        <v>0.12781482945237244</v>
      </c>
    </row>
    <row r="9" spans="1:24" ht="12" customHeight="1">
      <c r="A9" s="148" t="s">
        <v>15</v>
      </c>
      <c r="B9" s="125">
        <v>97459.75</v>
      </c>
      <c r="C9" s="121">
        <v>-0.26411176529439195</v>
      </c>
      <c r="D9" s="120"/>
      <c r="E9" s="148" t="s">
        <v>66</v>
      </c>
      <c r="F9" s="125">
        <v>556406</v>
      </c>
      <c r="G9" s="124">
        <v>-0.16211171472349906</v>
      </c>
      <c r="K9" s="92" t="s">
        <v>15</v>
      </c>
      <c r="L9" s="90">
        <v>97459.75</v>
      </c>
      <c r="M9" s="78">
        <v>-0.26411176529439195</v>
      </c>
      <c r="N9" s="89">
        <v>0.11316248803683306</v>
      </c>
      <c r="P9" s="80" t="s">
        <v>16</v>
      </c>
      <c r="Q9" s="79">
        <v>2144.25</v>
      </c>
      <c r="R9" s="78">
        <v>-0.22715804649486393</v>
      </c>
      <c r="S9" s="77">
        <v>2.8102662364385077E-3</v>
      </c>
      <c r="U9" s="141" t="s">
        <v>287</v>
      </c>
      <c r="V9" s="140">
        <v>148.58313999999999</v>
      </c>
      <c r="W9" s="119">
        <v>-5.5818424591540405E-2</v>
      </c>
      <c r="X9" s="119">
        <f>V9/V8-1</f>
        <v>-9.7231265954800028E-2</v>
      </c>
    </row>
    <row r="10" spans="1:24">
      <c r="A10" s="148" t="s">
        <v>21</v>
      </c>
      <c r="B10" s="125">
        <v>96504.25</v>
      </c>
      <c r="C10" s="121">
        <v>-2.0165616589580271E-3</v>
      </c>
      <c r="D10" s="120"/>
      <c r="E10" s="148" t="s">
        <v>68</v>
      </c>
      <c r="F10" s="125">
        <v>41924.75</v>
      </c>
      <c r="G10" s="124">
        <v>-0.25110972178805879</v>
      </c>
      <c r="K10" s="92" t="s">
        <v>17</v>
      </c>
      <c r="L10" s="90">
        <v>48088.5</v>
      </c>
      <c r="M10" s="78">
        <v>-8.4351228614678586E-2</v>
      </c>
      <c r="N10" s="89">
        <v>5.5836530526286454E-2</v>
      </c>
      <c r="P10" s="80" t="s">
        <v>18</v>
      </c>
      <c r="Q10" s="79">
        <v>3175.5</v>
      </c>
      <c r="R10" s="78">
        <v>-0.12490527040992072</v>
      </c>
      <c r="S10" s="77">
        <v>4.1618283473524456E-3</v>
      </c>
      <c r="U10" s="141" t="s">
        <v>278</v>
      </c>
      <c r="V10" s="140">
        <v>99.412350000000004</v>
      </c>
      <c r="W10" s="119">
        <v>-0.37403007178869785</v>
      </c>
      <c r="X10" s="119">
        <f t="shared" ref="X10:X18" si="0">V10/V9-1</f>
        <v>-0.3309311540999873</v>
      </c>
    </row>
    <row r="11" spans="1:24">
      <c r="A11" s="148" t="s">
        <v>12</v>
      </c>
      <c r="B11" s="125">
        <v>73871</v>
      </c>
      <c r="C11" s="121">
        <v>-0.13036670786979809</v>
      </c>
      <c r="D11" s="120"/>
      <c r="E11" s="120"/>
      <c r="F11" s="120"/>
      <c r="G11" s="120"/>
      <c r="K11" s="92" t="s">
        <v>19</v>
      </c>
      <c r="L11" s="90">
        <v>12064.75</v>
      </c>
      <c r="M11" s="78">
        <v>-0.23533140023133847</v>
      </c>
      <c r="N11" s="89">
        <v>1.4008625381681994E-2</v>
      </c>
      <c r="P11" s="80" t="s">
        <v>20</v>
      </c>
      <c r="Q11" s="79">
        <v>9998.75</v>
      </c>
      <c r="R11" s="78">
        <v>-0.2010906475969797</v>
      </c>
      <c r="S11" s="77">
        <v>1.3104418576000714E-2</v>
      </c>
      <c r="U11" s="141" t="s">
        <v>277</v>
      </c>
      <c r="V11" s="140">
        <v>62.632824999999997</v>
      </c>
      <c r="W11" s="119">
        <v>-0.57840430906154261</v>
      </c>
      <c r="X11" s="119">
        <f t="shared" si="0"/>
        <v>-0.36996937503237781</v>
      </c>
    </row>
    <row r="12" spans="1:24">
      <c r="A12" s="148" t="s">
        <v>27</v>
      </c>
      <c r="B12" s="125">
        <v>59580</v>
      </c>
      <c r="C12" s="121">
        <v>-0.11676741022951742</v>
      </c>
      <c r="D12" s="120"/>
      <c r="E12" s="120"/>
      <c r="F12" s="120"/>
      <c r="G12" s="120"/>
      <c r="K12" s="92" t="s">
        <v>22</v>
      </c>
      <c r="L12" s="90">
        <v>58922.25</v>
      </c>
      <c r="M12" s="78">
        <v>-7.0608556442609549E-3</v>
      </c>
      <c r="N12" s="89">
        <v>6.841581689598307E-2</v>
      </c>
      <c r="P12" s="80" t="s">
        <v>23</v>
      </c>
      <c r="Q12" s="79">
        <v>2163.75</v>
      </c>
      <c r="R12" s="78">
        <v>-7.8765300691857387E-2</v>
      </c>
      <c r="S12" s="77">
        <v>2.8358230472630623E-3</v>
      </c>
      <c r="U12" s="141" t="s">
        <v>245</v>
      </c>
      <c r="V12" s="140">
        <v>64.720780000000005</v>
      </c>
      <c r="W12" s="119">
        <v>-0.58213837399746615</v>
      </c>
      <c r="X12" s="119">
        <f t="shared" si="0"/>
        <v>3.3336433411713662E-2</v>
      </c>
    </row>
    <row r="13" spans="1:24" ht="12" customHeight="1">
      <c r="A13" s="76"/>
      <c r="K13" s="92" t="s">
        <v>25</v>
      </c>
      <c r="L13" s="90">
        <v>25162</v>
      </c>
      <c r="M13" s="78">
        <v>-0.47948138456048528</v>
      </c>
      <c r="N13" s="89">
        <v>2.9216107408266422E-2</v>
      </c>
      <c r="P13" s="80" t="s">
        <v>26</v>
      </c>
      <c r="Q13" s="79">
        <v>2729</v>
      </c>
      <c r="R13" s="78">
        <v>-0.25564268666893963</v>
      </c>
      <c r="S13" s="77">
        <v>3.5766429097543137E-3</v>
      </c>
      <c r="U13" s="141" t="s">
        <v>276</v>
      </c>
      <c r="V13" s="140">
        <v>73.316599999999994</v>
      </c>
      <c r="W13" s="119">
        <v>-0.5196407385558206</v>
      </c>
      <c r="X13" s="119">
        <f t="shared" si="0"/>
        <v>0.13281391231687856</v>
      </c>
    </row>
    <row r="14" spans="1:24" ht="13.5" customHeight="1">
      <c r="K14" s="92" t="s">
        <v>14</v>
      </c>
      <c r="L14" s="90">
        <v>162181</v>
      </c>
      <c r="M14" s="78">
        <v>-0.24941483828941868</v>
      </c>
      <c r="N14" s="89">
        <v>0.18831164118830207</v>
      </c>
      <c r="P14" s="80" t="s">
        <v>28</v>
      </c>
      <c r="Q14" s="79">
        <v>5002.75</v>
      </c>
      <c r="R14" s="78">
        <v>-0.16106988638745645</v>
      </c>
      <c r="S14" s="77">
        <v>6.5566325821815293E-3</v>
      </c>
      <c r="U14" s="141" t="s">
        <v>275</v>
      </c>
      <c r="V14" s="140">
        <v>70.727500000000006</v>
      </c>
      <c r="W14" s="119">
        <v>-0.46782846200438666</v>
      </c>
      <c r="X14" s="119">
        <f t="shared" si="0"/>
        <v>-3.5313967096128107E-2</v>
      </c>
    </row>
    <row r="15" spans="1:24">
      <c r="K15" s="92" t="s">
        <v>30</v>
      </c>
      <c r="L15" s="90">
        <v>21191.75</v>
      </c>
      <c r="M15" s="78">
        <v>0.14632101369900075</v>
      </c>
      <c r="N15" s="89">
        <v>2.4606169786548365E-2</v>
      </c>
      <c r="P15" s="80" t="s">
        <v>31</v>
      </c>
      <c r="Q15" s="79">
        <v>12509.25</v>
      </c>
      <c r="R15" s="78">
        <v>-0.17451125958921054</v>
      </c>
      <c r="S15" s="77">
        <v>1.6394694143951685E-2</v>
      </c>
      <c r="U15" s="141" t="s">
        <v>274</v>
      </c>
      <c r="V15" s="140">
        <v>68.936599999999999</v>
      </c>
      <c r="W15" s="119">
        <v>-0.55544731386491897</v>
      </c>
      <c r="X15" s="119">
        <f t="shared" si="0"/>
        <v>-2.5321126860132326E-2</v>
      </c>
    </row>
    <row r="16" spans="1:24">
      <c r="K16" s="92" t="s">
        <v>32</v>
      </c>
      <c r="L16" s="90">
        <v>6441.5</v>
      </c>
      <c r="M16" s="78">
        <v>1.2809844192634561</v>
      </c>
      <c r="N16" s="89">
        <v>7.4793560078828449E-3</v>
      </c>
      <c r="P16" s="80" t="s">
        <v>33</v>
      </c>
      <c r="Q16" s="79">
        <v>8477</v>
      </c>
      <c r="R16" s="78">
        <v>-0.10293923119659254</v>
      </c>
      <c r="S16" s="77">
        <v>1.1110004377422981E-2</v>
      </c>
      <c r="U16" s="141" t="s">
        <v>273</v>
      </c>
      <c r="V16" s="140">
        <v>76.791799999999995</v>
      </c>
      <c r="W16" s="119">
        <v>-0.48935331918596969</v>
      </c>
      <c r="X16" s="119">
        <f t="shared" si="0"/>
        <v>0.11394817847123284</v>
      </c>
    </row>
    <row r="17" spans="11:24" ht="13.5" customHeight="1">
      <c r="K17" s="92" t="s">
        <v>35</v>
      </c>
      <c r="L17" s="90">
        <v>38642.5</v>
      </c>
      <c r="M17" s="78">
        <v>0.27528794429226755</v>
      </c>
      <c r="N17" s="89">
        <v>4.4868588765755314E-2</v>
      </c>
      <c r="P17" s="80" t="s">
        <v>36</v>
      </c>
      <c r="Q17" s="79">
        <v>10316.75</v>
      </c>
      <c r="R17" s="78">
        <v>-0.12443774929983875</v>
      </c>
      <c r="S17" s="77">
        <v>1.3521191183293447E-2</v>
      </c>
      <c r="U17" s="141" t="s">
        <v>272</v>
      </c>
      <c r="V17" s="140">
        <v>86.370360000000005</v>
      </c>
      <c r="W17" s="119">
        <v>-0.44245865863032408</v>
      </c>
      <c r="X17" s="119">
        <f t="shared" si="0"/>
        <v>0.12473415130261323</v>
      </c>
    </row>
    <row r="18" spans="11:24" ht="12" customHeight="1">
      <c r="K18" s="92" t="s">
        <v>37</v>
      </c>
      <c r="L18" s="90">
        <v>49432.5</v>
      </c>
      <c r="M18" s="78">
        <v>-0.2879751963442696</v>
      </c>
      <c r="N18" s="89">
        <v>5.7397076125074713E-2</v>
      </c>
      <c r="P18" s="80" t="s">
        <v>38</v>
      </c>
      <c r="Q18" s="79">
        <v>52727.25</v>
      </c>
      <c r="R18" s="78">
        <v>-0.16622258416483504</v>
      </c>
      <c r="S18" s="77">
        <v>6.9104633515332775E-2</v>
      </c>
      <c r="U18" s="141" t="s">
        <v>271</v>
      </c>
      <c r="V18" s="140">
        <v>81.118724999999998</v>
      </c>
      <c r="W18" s="119">
        <v>-0.43381637214930224</v>
      </c>
      <c r="X18" s="119">
        <f t="shared" si="0"/>
        <v>-6.0803671537319137E-2</v>
      </c>
    </row>
    <row r="19" spans="11:24" ht="10.5" customHeight="1">
      <c r="K19" s="92" t="s">
        <v>39</v>
      </c>
      <c r="L19" s="90">
        <v>457.75</v>
      </c>
      <c r="M19" s="78">
        <v>0.39451637471439449</v>
      </c>
      <c r="N19" s="89">
        <v>5.3150278857538966E-4</v>
      </c>
      <c r="P19" s="80" t="s">
        <v>40</v>
      </c>
      <c r="Q19" s="79">
        <v>42074</v>
      </c>
      <c r="R19" s="78">
        <v>-0.20716816160397977</v>
      </c>
      <c r="S19" s="77">
        <v>5.5142423519605348E-2</v>
      </c>
      <c r="U19" s="139" t="s">
        <v>309</v>
      </c>
      <c r="V19" s="137">
        <v>84.836200000000005</v>
      </c>
      <c r="W19" s="119">
        <v>-0.41899999999999998</v>
      </c>
      <c r="X19" s="119">
        <f>V19/V18-1</f>
        <v>4.5827581732824418E-2</v>
      </c>
    </row>
    <row r="20" spans="11:24">
      <c r="K20" s="92" t="s">
        <v>42</v>
      </c>
      <c r="L20" s="90">
        <v>7270.25</v>
      </c>
      <c r="M20" s="78">
        <v>0.51922474140633157</v>
      </c>
      <c r="N20" s="89">
        <v>8.4416344044570754E-3</v>
      </c>
      <c r="P20" s="80" t="s">
        <v>43</v>
      </c>
      <c r="Q20" s="79">
        <v>133318.75</v>
      </c>
      <c r="R20" s="78">
        <v>-0.25635640786433345</v>
      </c>
      <c r="S20" s="77">
        <v>0.17472831144184975</v>
      </c>
      <c r="U20" s="138" t="s">
        <v>288</v>
      </c>
      <c r="V20" s="137">
        <v>88.342100000000002</v>
      </c>
      <c r="W20" s="119">
        <v>-0.46300000000000002</v>
      </c>
      <c r="X20" s="119">
        <f>V20/V19-1</f>
        <v>4.1325519059080884E-2</v>
      </c>
    </row>
    <row r="21" spans="11:24">
      <c r="K21" s="92" t="s">
        <v>44</v>
      </c>
      <c r="L21" s="90">
        <v>6616.25</v>
      </c>
      <c r="M21" s="78">
        <v>0.75090969235858429</v>
      </c>
      <c r="N21" s="89">
        <v>7.6822617693324338E-3</v>
      </c>
      <c r="P21" s="80" t="s">
        <v>45</v>
      </c>
      <c r="Q21" s="79">
        <v>66037.5</v>
      </c>
      <c r="R21" s="78">
        <v>-0.20760150590211635</v>
      </c>
      <c r="S21" s="77">
        <v>8.6549122811616155E-2</v>
      </c>
      <c r="U21" s="138" t="s">
        <v>287</v>
      </c>
      <c r="V21" s="137">
        <v>88.698599999999999</v>
      </c>
      <c r="W21" s="119">
        <v>-0.40300000000000002</v>
      </c>
      <c r="X21" s="119">
        <f>V21/V20-1</f>
        <v>4.0354485573694809E-3</v>
      </c>
    </row>
    <row r="22" spans="11:24">
      <c r="K22" s="92" t="s">
        <v>27</v>
      </c>
      <c r="L22" s="90">
        <v>59580</v>
      </c>
      <c r="M22" s="78">
        <v>-0.11676741022951742</v>
      </c>
      <c r="N22" s="89">
        <v>6.9179543731997195E-2</v>
      </c>
      <c r="P22" s="80" t="s">
        <v>46</v>
      </c>
      <c r="Q22" s="79">
        <v>8267</v>
      </c>
      <c r="R22" s="78">
        <v>-7.1045312807259009E-2</v>
      </c>
      <c r="S22" s="77">
        <v>1.083477718392778E-2</v>
      </c>
      <c r="U22" s="138" t="s">
        <v>278</v>
      </c>
      <c r="V22" s="137">
        <v>86.123699999999999</v>
      </c>
      <c r="W22" s="119">
        <v>-0.13367177216915205</v>
      </c>
      <c r="X22" s="119">
        <f>V22/V21-1</f>
        <v>-2.9029770481157513E-2</v>
      </c>
    </row>
    <row r="23" spans="11:24">
      <c r="K23" s="92" t="s">
        <v>47</v>
      </c>
      <c r="L23" s="90">
        <v>16390.25</v>
      </c>
      <c r="M23" s="78">
        <v>-3.4490375977497267E-2</v>
      </c>
      <c r="N23" s="89">
        <v>1.9031050967663093E-2</v>
      </c>
      <c r="P23" s="80" t="s">
        <v>48</v>
      </c>
      <c r="Q23" s="79">
        <v>5482.5</v>
      </c>
      <c r="R23" s="78">
        <v>-0.14315855278580913</v>
      </c>
      <c r="S23" s="77">
        <v>7.1853956587497343E-3</v>
      </c>
      <c r="U23" s="138"/>
      <c r="V23" s="137"/>
      <c r="W23" s="119"/>
      <c r="X23" s="119"/>
    </row>
    <row r="24" spans="11:24">
      <c r="K24" s="92" t="s">
        <v>29</v>
      </c>
      <c r="L24" s="90">
        <v>54513</v>
      </c>
      <c r="M24" s="78">
        <v>0.17936070095732592</v>
      </c>
      <c r="N24" s="89">
        <v>6.3296147490137011E-2</v>
      </c>
      <c r="P24" s="80" t="s">
        <v>49</v>
      </c>
      <c r="Q24" s="79">
        <v>5998.5</v>
      </c>
      <c r="R24" s="78">
        <v>-7.5268817204301119E-2</v>
      </c>
      <c r="S24" s="77">
        <v>7.8616681913379442E-3</v>
      </c>
      <c r="U24" s="141"/>
      <c r="V24" s="137"/>
      <c r="W24" s="119"/>
      <c r="X24" s="119"/>
    </row>
    <row r="25" spans="11:24">
      <c r="K25" s="92" t="s">
        <v>50</v>
      </c>
      <c r="L25" s="90">
        <v>13663</v>
      </c>
      <c r="M25" s="78">
        <v>-0.2122574879644844</v>
      </c>
      <c r="N25" s="89">
        <v>1.5864385800776731E-2</v>
      </c>
      <c r="P25" s="80" t="s">
        <v>51</v>
      </c>
      <c r="Q25" s="79">
        <v>4063.75</v>
      </c>
      <c r="R25" s="78">
        <v>-1.6582729394423179E-3</v>
      </c>
      <c r="S25" s="77">
        <v>5.3259738455529839E-3</v>
      </c>
      <c r="U25" s="141"/>
      <c r="V25" s="137"/>
      <c r="W25" s="119"/>
      <c r="X25" s="119"/>
    </row>
    <row r="26" spans="11:24">
      <c r="K26" s="92" t="s">
        <v>52</v>
      </c>
      <c r="L26" s="90">
        <v>11217.5</v>
      </c>
      <c r="M26" s="78">
        <v>0.22418355932665812</v>
      </c>
      <c r="N26" s="89">
        <v>1.302486626071968E-2</v>
      </c>
      <c r="P26" s="80" t="s">
        <v>53</v>
      </c>
      <c r="Q26" s="79">
        <v>4063.5</v>
      </c>
      <c r="R26" s="78">
        <v>-2.944423997055523E-3</v>
      </c>
      <c r="S26" s="77">
        <v>5.3256461941321564E-3</v>
      </c>
      <c r="U26" s="141"/>
      <c r="V26" s="137"/>
      <c r="W26" s="119"/>
      <c r="X26" s="119"/>
    </row>
    <row r="27" spans="11:24">
      <c r="K27" s="92" t="s">
        <v>21</v>
      </c>
      <c r="L27" s="90">
        <v>96504.25</v>
      </c>
      <c r="M27" s="78">
        <v>-2.0165616589580271E-3</v>
      </c>
      <c r="N27" s="89">
        <v>0.11205303765019453</v>
      </c>
      <c r="P27" s="80" t="s">
        <v>54</v>
      </c>
      <c r="Q27" s="79">
        <v>7522.25</v>
      </c>
      <c r="R27" s="78">
        <v>-0.1875084384197877</v>
      </c>
      <c r="S27" s="77">
        <v>9.8587036012822964E-3</v>
      </c>
      <c r="U27" s="141"/>
      <c r="V27" s="137"/>
      <c r="W27" s="119"/>
      <c r="X27" s="119"/>
    </row>
    <row r="28" spans="11:24">
      <c r="K28" s="92" t="s">
        <v>55</v>
      </c>
      <c r="L28" s="90">
        <v>344.5</v>
      </c>
      <c r="M28" s="78">
        <v>0.15313807531380763</v>
      </c>
      <c r="N28" s="89">
        <v>4.0000592171320971E-4</v>
      </c>
      <c r="P28" s="80" t="s">
        <v>56</v>
      </c>
      <c r="Q28" s="79">
        <v>10862.75</v>
      </c>
      <c r="R28" s="78">
        <v>-0.21826817552129252</v>
      </c>
      <c r="S28" s="77">
        <v>1.4236781886380973E-2</v>
      </c>
      <c r="U28" s="146"/>
      <c r="V28" s="137"/>
      <c r="W28" s="119"/>
      <c r="X28" s="119"/>
    </row>
    <row r="29" spans="11:24">
      <c r="K29" s="92" t="s">
        <v>57</v>
      </c>
      <c r="L29" s="90">
        <v>1223</v>
      </c>
      <c r="M29" s="78">
        <v>1.0400333611342787</v>
      </c>
      <c r="N29" s="89">
        <v>1.4200500500878243E-3</v>
      </c>
      <c r="P29" s="80" t="s">
        <v>58</v>
      </c>
      <c r="Q29" s="79">
        <v>22096.5</v>
      </c>
      <c r="R29" s="78">
        <v>-0.14309813274387762</v>
      </c>
      <c r="S29" s="77">
        <v>2.8959798481270133E-2</v>
      </c>
      <c r="U29" s="146"/>
      <c r="V29" s="137"/>
      <c r="W29" s="119"/>
      <c r="X29" s="119"/>
    </row>
    <row r="30" spans="11:24">
      <c r="M30" s="73"/>
      <c r="P30" s="80" t="s">
        <v>59</v>
      </c>
      <c r="Q30" s="79">
        <v>49515.25</v>
      </c>
      <c r="R30" s="78">
        <v>-0.17828605093057415</v>
      </c>
      <c r="S30" s="77">
        <v>6.4894968060539501E-2</v>
      </c>
      <c r="U30" s="146"/>
      <c r="V30" s="137"/>
      <c r="W30" s="119"/>
      <c r="X30" s="119"/>
    </row>
    <row r="31" spans="11:24">
      <c r="K31" s="72" t="s">
        <v>258</v>
      </c>
      <c r="M31" s="73"/>
      <c r="P31" s="80" t="s">
        <v>61</v>
      </c>
      <c r="Q31" s="79">
        <v>10007</v>
      </c>
      <c r="R31" s="78">
        <v>-0.19004451639012543</v>
      </c>
      <c r="S31" s="77">
        <v>1.3115231072888025E-2</v>
      </c>
      <c r="U31" s="136"/>
      <c r="V31" s="135"/>
      <c r="W31" s="135"/>
    </row>
    <row r="32" spans="11:24">
      <c r="K32" s="88"/>
      <c r="L32" s="86" t="s">
        <v>255</v>
      </c>
      <c r="M32" s="87" t="s">
        <v>254</v>
      </c>
      <c r="N32" s="86" t="s">
        <v>253</v>
      </c>
      <c r="P32" s="80" t="s">
        <v>62</v>
      </c>
      <c r="Q32" s="79">
        <v>8559.75</v>
      </c>
      <c r="R32" s="78">
        <v>-0.1811594202898551</v>
      </c>
      <c r="S32" s="77">
        <v>1.1218456997716925E-2</v>
      </c>
      <c r="U32" s="136"/>
      <c r="V32" s="135"/>
      <c r="W32" s="135"/>
    </row>
    <row r="33" spans="11:23">
      <c r="K33" s="91" t="s">
        <v>257</v>
      </c>
      <c r="L33" s="90">
        <v>750695.75</v>
      </c>
      <c r="M33" s="78">
        <v>-0.1761781120248278</v>
      </c>
      <c r="N33" s="89">
        <v>0.99999999999999989</v>
      </c>
      <c r="P33" s="80" t="s">
        <v>63</v>
      </c>
      <c r="Q33" s="79">
        <v>17778.75</v>
      </c>
      <c r="R33" s="78">
        <v>-0.10004935396919801</v>
      </c>
      <c r="S33" s="77">
        <v>2.3300930792156286E-2</v>
      </c>
      <c r="U33" s="136"/>
      <c r="V33" s="135"/>
      <c r="W33" s="135"/>
    </row>
    <row r="34" spans="11:23">
      <c r="K34" s="91" t="s">
        <v>64</v>
      </c>
      <c r="L34" s="90">
        <v>152365</v>
      </c>
      <c r="M34" s="78">
        <v>-0.20309316903379004</v>
      </c>
      <c r="N34" s="89">
        <v>0.20296504942248575</v>
      </c>
      <c r="P34" s="80" t="s">
        <v>65</v>
      </c>
      <c r="Q34" s="79">
        <v>66965.25</v>
      </c>
      <c r="R34" s="78">
        <v>-0.158249507414705</v>
      </c>
      <c r="S34" s="77">
        <v>8.7765037234307466E-2</v>
      </c>
      <c r="U34" s="136"/>
      <c r="V34" s="135"/>
      <c r="W34" s="135"/>
    </row>
    <row r="35" spans="11:23">
      <c r="K35" s="91" t="s">
        <v>66</v>
      </c>
      <c r="L35" s="90">
        <v>556406</v>
      </c>
      <c r="M35" s="78">
        <v>-0.16211171472349906</v>
      </c>
      <c r="N35" s="89">
        <v>0.74118709210755485</v>
      </c>
      <c r="P35" s="80" t="s">
        <v>67</v>
      </c>
      <c r="Q35" s="79">
        <v>35411.75</v>
      </c>
      <c r="R35" s="78">
        <v>-0.13574017352679169</v>
      </c>
      <c r="S35" s="77">
        <v>4.641084080597007E-2</v>
      </c>
      <c r="U35" s="136"/>
      <c r="V35" s="135"/>
      <c r="W35" s="135"/>
    </row>
    <row r="36" spans="11:23">
      <c r="K36" s="91" t="s">
        <v>68</v>
      </c>
      <c r="L36" s="90">
        <v>41924.75</v>
      </c>
      <c r="M36" s="78">
        <v>-0.25110972178805879</v>
      </c>
      <c r="N36" s="89">
        <v>5.584785846995937E-2</v>
      </c>
      <c r="P36" s="80" t="s">
        <v>69</v>
      </c>
      <c r="Q36" s="79">
        <v>7691.75</v>
      </c>
      <c r="R36" s="78">
        <v>-0.1672891631482083</v>
      </c>
      <c r="S36" s="77">
        <v>1.0080851264603424E-2</v>
      </c>
      <c r="U36" s="136"/>
      <c r="V36" s="135"/>
      <c r="W36" s="135"/>
    </row>
    <row r="37" spans="11:23">
      <c r="M37" s="73"/>
      <c r="P37" s="80" t="s">
        <v>70</v>
      </c>
      <c r="Q37" s="79">
        <v>4022.25</v>
      </c>
      <c r="R37" s="78">
        <v>-0.10591831064184498</v>
      </c>
      <c r="S37" s="77">
        <v>5.271583709695599E-3</v>
      </c>
      <c r="U37" s="136"/>
      <c r="V37" s="135"/>
      <c r="W37" s="135"/>
    </row>
    <row r="38" spans="11:23">
      <c r="K38" s="72" t="s">
        <v>256</v>
      </c>
      <c r="M38" s="73"/>
      <c r="P38" s="80" t="s">
        <v>72</v>
      </c>
      <c r="Q38" s="79">
        <v>1868.25</v>
      </c>
      <c r="R38" s="78">
        <v>0.12748943874471941</v>
      </c>
      <c r="S38" s="77">
        <v>2.448539067844814E-3</v>
      </c>
      <c r="U38" s="136"/>
      <c r="V38" s="135"/>
      <c r="W38" s="135"/>
    </row>
    <row r="39" spans="11:23">
      <c r="K39" s="88"/>
      <c r="L39" s="86" t="s">
        <v>255</v>
      </c>
      <c r="M39" s="87" t="s">
        <v>254</v>
      </c>
      <c r="N39" s="86" t="s">
        <v>253</v>
      </c>
      <c r="P39" s="80" t="s">
        <v>73</v>
      </c>
      <c r="Q39" s="79">
        <v>2360</v>
      </c>
      <c r="R39" s="78">
        <v>0.25799573560767586</v>
      </c>
      <c r="S39" s="77">
        <v>3.0930294126127449E-3</v>
      </c>
      <c r="U39" s="136"/>
      <c r="V39" s="135"/>
      <c r="W39" s="135"/>
    </row>
    <row r="40" spans="11:23">
      <c r="K40" s="85" t="s">
        <v>265</v>
      </c>
      <c r="L40" s="84">
        <v>763006</v>
      </c>
      <c r="M40" s="83">
        <v>-0.15691924360892073</v>
      </c>
      <c r="N40" s="77">
        <v>1</v>
      </c>
      <c r="P40" s="80" t="s">
        <v>74</v>
      </c>
      <c r="Q40" s="79">
        <v>9648.75</v>
      </c>
      <c r="R40" s="78">
        <v>3.2448772136322246E-2</v>
      </c>
      <c r="S40" s="77">
        <v>1.2645706586842043E-2</v>
      </c>
      <c r="U40" s="136"/>
      <c r="V40" s="135"/>
      <c r="W40" s="135"/>
    </row>
    <row r="41" spans="11:23">
      <c r="K41" s="85" t="s">
        <v>251</v>
      </c>
      <c r="L41" s="84">
        <v>51410.5</v>
      </c>
      <c r="M41" s="83">
        <v>-0.13045206412029109</v>
      </c>
      <c r="N41" s="77">
        <v>6.7378893481833693E-2</v>
      </c>
      <c r="P41" s="80" t="s">
        <v>76</v>
      </c>
      <c r="Q41" s="79">
        <v>14340.75</v>
      </c>
      <c r="R41" s="78">
        <v>-4.7474344923781997E-2</v>
      </c>
      <c r="S41" s="77">
        <v>1.8795068452934841E-2</v>
      </c>
      <c r="U41" s="136"/>
      <c r="V41" s="135"/>
      <c r="W41" s="135"/>
    </row>
    <row r="42" spans="11:23">
      <c r="K42" s="85" t="s">
        <v>250</v>
      </c>
      <c r="L42" s="84">
        <v>345313.25</v>
      </c>
      <c r="M42" s="83">
        <v>-0.21079013948343361</v>
      </c>
      <c r="N42" s="77">
        <v>0.45256950797241435</v>
      </c>
      <c r="P42" s="80" t="s">
        <v>78</v>
      </c>
      <c r="Q42" s="79">
        <v>5353.75</v>
      </c>
      <c r="R42" s="78">
        <v>-1.3860747835697129E-2</v>
      </c>
      <c r="S42" s="77">
        <v>7.0166551770235097E-3</v>
      </c>
      <c r="U42" s="136"/>
      <c r="V42" s="135"/>
      <c r="W42" s="135"/>
    </row>
    <row r="43" spans="11:23">
      <c r="K43" s="85" t="s">
        <v>249</v>
      </c>
      <c r="L43" s="84">
        <v>108026.25</v>
      </c>
      <c r="M43" s="83">
        <v>-0.16421666286271341</v>
      </c>
      <c r="N43" s="77">
        <v>0.1415798171967193</v>
      </c>
      <c r="P43" s="80" t="s">
        <v>80</v>
      </c>
      <c r="Q43" s="79">
        <v>2490.25</v>
      </c>
      <c r="R43" s="78">
        <v>-7.0368642090527289E-2</v>
      </c>
      <c r="S43" s="77">
        <v>3.2637358028639357E-3</v>
      </c>
      <c r="U43" s="136"/>
      <c r="V43" s="135"/>
      <c r="W43" s="135"/>
    </row>
    <row r="44" spans="11:23">
      <c r="K44" s="85" t="s">
        <v>248</v>
      </c>
      <c r="L44" s="84">
        <v>140429.5</v>
      </c>
      <c r="M44" s="83">
        <v>-0.14618379032392903</v>
      </c>
      <c r="N44" s="77">
        <v>0.18404770080444977</v>
      </c>
      <c r="P44" s="80" t="s">
        <v>82</v>
      </c>
      <c r="Q44" s="79">
        <v>5266.5</v>
      </c>
      <c r="R44" s="78">
        <v>-1.6251050714485848E-2</v>
      </c>
      <c r="S44" s="77">
        <v>6.90230483115467E-3</v>
      </c>
      <c r="U44" s="136"/>
      <c r="V44" s="135"/>
      <c r="W44" s="135"/>
    </row>
    <row r="45" spans="11:23">
      <c r="K45" s="85" t="s">
        <v>247</v>
      </c>
      <c r="L45" s="84">
        <v>48551.5</v>
      </c>
      <c r="M45" s="83">
        <v>1.5447753124231411E-5</v>
      </c>
      <c r="N45" s="77">
        <v>6.3631871833249018E-2</v>
      </c>
      <c r="P45" s="80" t="s">
        <v>84</v>
      </c>
      <c r="Q45" s="79">
        <v>5160.5</v>
      </c>
      <c r="R45" s="78">
        <v>1.579646670931556E-2</v>
      </c>
      <c r="S45" s="77">
        <v>6.7633806287237582E-3</v>
      </c>
      <c r="U45" s="134"/>
    </row>
    <row r="46" spans="11:23">
      <c r="K46" s="85" t="s">
        <v>246</v>
      </c>
      <c r="L46" s="84">
        <v>69275</v>
      </c>
      <c r="M46" s="83">
        <v>4.8350484261501236E-2</v>
      </c>
      <c r="N46" s="77">
        <v>9.0792208711333852E-2</v>
      </c>
      <c r="P46" s="80" t="s">
        <v>86</v>
      </c>
      <c r="Q46" s="79">
        <v>2062.75</v>
      </c>
      <c r="R46" s="78">
        <v>-6.0233706782315544E-3</v>
      </c>
      <c r="S46" s="77">
        <v>2.7034518732487033E-3</v>
      </c>
    </row>
    <row r="47" spans="11:23">
      <c r="P47" s="80" t="s">
        <v>87</v>
      </c>
      <c r="Q47" s="79">
        <v>29389.5</v>
      </c>
      <c r="R47" s="78">
        <v>8.4755940636527249E-3</v>
      </c>
      <c r="S47" s="77">
        <v>3.8518045729653505E-2</v>
      </c>
    </row>
    <row r="48" spans="11:23" ht="12" customHeight="1">
      <c r="K48" s="315" t="s">
        <v>116</v>
      </c>
      <c r="L48" s="315"/>
      <c r="M48" s="315"/>
      <c r="N48" s="315"/>
      <c r="P48" s="80" t="s">
        <v>88</v>
      </c>
      <c r="Q48" s="79">
        <v>4526.5</v>
      </c>
      <c r="R48" s="78">
        <v>0.15900652925361669</v>
      </c>
      <c r="S48" s="77">
        <v>5.9324566255049109E-3</v>
      </c>
    </row>
    <row r="49" spans="1:19">
      <c r="K49" s="315"/>
      <c r="L49" s="315"/>
      <c r="M49" s="315"/>
      <c r="N49" s="315"/>
      <c r="P49" s="80" t="s">
        <v>89</v>
      </c>
      <c r="Q49" s="79">
        <v>4616</v>
      </c>
      <c r="R49" s="78">
        <v>5.4188793757448117E-4</v>
      </c>
      <c r="S49" s="77">
        <v>6.0497558341611989E-3</v>
      </c>
    </row>
    <row r="50" spans="1:19">
      <c r="K50" s="315"/>
      <c r="L50" s="315"/>
      <c r="M50" s="315"/>
      <c r="N50" s="315"/>
      <c r="P50" s="80" t="s">
        <v>90</v>
      </c>
      <c r="Q50" s="79">
        <v>9382</v>
      </c>
      <c r="R50" s="78">
        <v>0.10633530851095196</v>
      </c>
      <c r="S50" s="77">
        <v>1.2296102520818971E-2</v>
      </c>
    </row>
    <row r="51" spans="1:19">
      <c r="K51" s="315"/>
      <c r="L51" s="315"/>
      <c r="M51" s="315"/>
      <c r="N51" s="315"/>
      <c r="P51" s="80" t="s">
        <v>91</v>
      </c>
      <c r="Q51" s="79">
        <v>5131</v>
      </c>
      <c r="R51" s="78">
        <v>0.11525294788893126</v>
      </c>
      <c r="S51" s="77">
        <v>6.7247177610660989E-3</v>
      </c>
    </row>
    <row r="52" spans="1:19">
      <c r="K52" s="315"/>
      <c r="L52" s="315"/>
      <c r="M52" s="315"/>
      <c r="N52" s="315"/>
      <c r="P52" s="80" t="s">
        <v>92</v>
      </c>
      <c r="Q52" s="79">
        <v>4250</v>
      </c>
      <c r="R52" s="78">
        <v>0.15481285238774545</v>
      </c>
      <c r="S52" s="77">
        <v>5.5700741540695613E-3</v>
      </c>
    </row>
    <row r="53" spans="1:19">
      <c r="K53" s="315"/>
      <c r="L53" s="315"/>
      <c r="M53" s="315"/>
      <c r="N53" s="315"/>
      <c r="P53" s="80" t="s">
        <v>93</v>
      </c>
      <c r="Q53" s="79">
        <v>5651.5</v>
      </c>
      <c r="R53" s="78">
        <v>-1.1488158359844736E-3</v>
      </c>
      <c r="S53" s="77">
        <v>7.4068880192292063E-3</v>
      </c>
    </row>
    <row r="54" spans="1:19">
      <c r="K54" s="76"/>
      <c r="P54" s="80" t="s">
        <v>94</v>
      </c>
      <c r="Q54" s="79">
        <v>6328.5</v>
      </c>
      <c r="R54" s="78">
        <v>5.4881860232529167E-2</v>
      </c>
      <c r="S54" s="77">
        <v>8.2941680668304051E-3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313</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2" t="s">
        <v>316</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EE1B2-FDE0-4278-B794-75B89162A3FA}">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318</v>
      </c>
      <c r="B1" s="71"/>
      <c r="C1" s="71"/>
      <c r="T1" s="74"/>
    </row>
    <row r="2" spans="1:24" ht="16.5" customHeight="1">
      <c r="B2" s="71"/>
      <c r="C2" s="71"/>
      <c r="T2" s="74"/>
    </row>
    <row r="3" spans="1:24" ht="18" customHeight="1">
      <c r="A3" s="314" t="s">
        <v>317</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886986</v>
      </c>
      <c r="C7" s="124">
        <v>-0.40303724904454163</v>
      </c>
      <c r="D7" s="120"/>
      <c r="E7" s="123" t="s">
        <v>257</v>
      </c>
      <c r="F7" s="125">
        <v>772758.6</v>
      </c>
      <c r="G7" s="124">
        <v>-0.42460388020039874</v>
      </c>
      <c r="K7" s="102" t="s">
        <v>257</v>
      </c>
      <c r="L7" s="90">
        <v>886986</v>
      </c>
      <c r="M7" s="78">
        <v>-0.40303724904454163</v>
      </c>
      <c r="N7" s="89">
        <v>0.99999999999999989</v>
      </c>
      <c r="P7" s="80" t="s">
        <v>261</v>
      </c>
      <c r="Q7" s="79">
        <v>785499</v>
      </c>
      <c r="R7" s="78">
        <v>-0.41063938692612678</v>
      </c>
      <c r="S7" s="77">
        <v>1.0000000000000004</v>
      </c>
      <c r="U7" s="143" t="s">
        <v>289</v>
      </c>
      <c r="V7" s="140">
        <v>145.93357499999999</v>
      </c>
      <c r="W7" s="119">
        <v>0.19707931450780203</v>
      </c>
      <c r="X7" s="99" t="s">
        <v>300</v>
      </c>
    </row>
    <row r="8" spans="1:24" ht="12" customHeight="1">
      <c r="A8" s="148" t="s">
        <v>14</v>
      </c>
      <c r="B8" s="125">
        <v>164872</v>
      </c>
      <c r="C8" s="124">
        <v>-0.46159216828085825</v>
      </c>
      <c r="D8" s="120"/>
      <c r="E8" s="148" t="s">
        <v>64</v>
      </c>
      <c r="F8" s="125">
        <v>162870.6</v>
      </c>
      <c r="G8" s="124">
        <v>-0.27511066683163954</v>
      </c>
      <c r="K8" s="92" t="s">
        <v>12</v>
      </c>
      <c r="L8" s="90">
        <v>66893.399999999994</v>
      </c>
      <c r="M8" s="78">
        <v>-0.55818936194664204</v>
      </c>
      <c r="N8" s="89">
        <v>7.5416522921444074E-2</v>
      </c>
      <c r="P8" s="80" t="s">
        <v>13</v>
      </c>
      <c r="Q8" s="79">
        <v>23382.400000000001</v>
      </c>
      <c r="R8" s="78">
        <v>-0.37191023912237631</v>
      </c>
      <c r="S8" s="77">
        <v>2.9767574497230425E-2</v>
      </c>
      <c r="U8" s="141" t="s">
        <v>288</v>
      </c>
      <c r="V8" s="140">
        <v>164.58605</v>
      </c>
      <c r="W8" s="119">
        <v>0.18652110245515696</v>
      </c>
      <c r="X8" s="119">
        <f t="shared" ref="X8:X21" si="0">V8/V7-1</f>
        <v>0.12781482945237244</v>
      </c>
    </row>
    <row r="9" spans="1:24" ht="12" customHeight="1">
      <c r="A9" s="148" t="s">
        <v>21</v>
      </c>
      <c r="B9" s="125">
        <v>100631.8</v>
      </c>
      <c r="C9" s="121">
        <v>-0.34604482141487813</v>
      </c>
      <c r="D9" s="120"/>
      <c r="E9" s="148" t="s">
        <v>66</v>
      </c>
      <c r="F9" s="125">
        <v>565789.6</v>
      </c>
      <c r="G9" s="124">
        <v>-0.4566799442265661</v>
      </c>
      <c r="K9" s="92" t="s">
        <v>15</v>
      </c>
      <c r="L9" s="90">
        <v>89109</v>
      </c>
      <c r="M9" s="78">
        <v>-0.59518394782534423</v>
      </c>
      <c r="N9" s="89">
        <v>0.10046269050469793</v>
      </c>
      <c r="P9" s="80" t="s">
        <v>16</v>
      </c>
      <c r="Q9" s="79">
        <v>2223.1999999999998</v>
      </c>
      <c r="R9" s="78">
        <v>-0.40796761823604599</v>
      </c>
      <c r="S9" s="77">
        <v>2.8303027756878111E-3</v>
      </c>
      <c r="U9" s="141" t="s">
        <v>287</v>
      </c>
      <c r="V9" s="140">
        <v>148.58313999999999</v>
      </c>
      <c r="W9" s="119">
        <v>-5.5818424591540405E-2</v>
      </c>
      <c r="X9" s="119">
        <f t="shared" si="0"/>
        <v>-9.7231265954800028E-2</v>
      </c>
    </row>
    <row r="10" spans="1:24">
      <c r="A10" s="148" t="s">
        <v>15</v>
      </c>
      <c r="B10" s="125">
        <v>89109</v>
      </c>
      <c r="C10" s="121">
        <v>-0.59518394782534423</v>
      </c>
      <c r="D10" s="120"/>
      <c r="E10" s="148" t="s">
        <v>68</v>
      </c>
      <c r="F10" s="125">
        <v>44098.400000000001</v>
      </c>
      <c r="G10" s="124">
        <v>-0.42702115551028141</v>
      </c>
      <c r="K10" s="92" t="s">
        <v>17</v>
      </c>
      <c r="L10" s="90">
        <v>46963.8</v>
      </c>
      <c r="M10" s="78">
        <v>-0.54190596956691373</v>
      </c>
      <c r="N10" s="89">
        <v>5.2947622623130471E-2</v>
      </c>
      <c r="P10" s="80" t="s">
        <v>18</v>
      </c>
      <c r="Q10" s="79">
        <v>3165.4</v>
      </c>
      <c r="R10" s="78">
        <v>-0.31603284356093342</v>
      </c>
      <c r="S10" s="77">
        <v>4.0297950729408947E-3</v>
      </c>
      <c r="U10" s="141" t="s">
        <v>278</v>
      </c>
      <c r="V10" s="140">
        <v>99.412350000000004</v>
      </c>
      <c r="W10" s="119">
        <v>-0.37403007178869785</v>
      </c>
      <c r="X10" s="119">
        <f t="shared" si="0"/>
        <v>-0.3309311540999873</v>
      </c>
    </row>
    <row r="11" spans="1:24">
      <c r="A11" s="148" t="s">
        <v>12</v>
      </c>
      <c r="B11" s="125">
        <v>66893.399999999994</v>
      </c>
      <c r="C11" s="121">
        <v>-0.55818936194664204</v>
      </c>
      <c r="D11" s="120"/>
      <c r="E11" s="120"/>
      <c r="F11" s="120"/>
      <c r="G11" s="120"/>
      <c r="K11" s="92" t="s">
        <v>19</v>
      </c>
      <c r="L11" s="90">
        <v>12772.8</v>
      </c>
      <c r="M11" s="78">
        <v>-0.34462163659873168</v>
      </c>
      <c r="N11" s="89">
        <v>1.440022728656371E-2</v>
      </c>
      <c r="P11" s="80" t="s">
        <v>20</v>
      </c>
      <c r="Q11" s="79">
        <v>10493.6</v>
      </c>
      <c r="R11" s="78">
        <v>-0.38963728158953959</v>
      </c>
      <c r="S11" s="77">
        <v>1.3359151316551644E-2</v>
      </c>
      <c r="U11" s="141" t="s">
        <v>277</v>
      </c>
      <c r="V11" s="140">
        <v>62.632824999999997</v>
      </c>
      <c r="W11" s="119">
        <v>-0.57840430906154261</v>
      </c>
      <c r="X11" s="119">
        <f t="shared" si="0"/>
        <v>-0.36996937503237781</v>
      </c>
    </row>
    <row r="12" spans="1:24">
      <c r="A12" s="150" t="s">
        <v>22</v>
      </c>
      <c r="B12" s="125">
        <v>64882.2</v>
      </c>
      <c r="C12" s="121">
        <v>-0.13632273385585281</v>
      </c>
      <c r="D12" s="120"/>
      <c r="E12" s="120"/>
      <c r="F12" s="120"/>
      <c r="G12" s="120"/>
      <c r="K12" s="92" t="s">
        <v>22</v>
      </c>
      <c r="L12" s="90">
        <v>64882.2</v>
      </c>
      <c r="M12" s="78">
        <v>-0.13632273385585281</v>
      </c>
      <c r="N12" s="89">
        <v>7.3149068869181696E-2</v>
      </c>
      <c r="P12" s="80" t="s">
        <v>23</v>
      </c>
      <c r="Q12" s="79">
        <v>2261.4</v>
      </c>
      <c r="R12" s="78">
        <v>-0.23843200646595275</v>
      </c>
      <c r="S12" s="77">
        <v>2.8789342825388704E-3</v>
      </c>
      <c r="U12" s="141" t="s">
        <v>245</v>
      </c>
      <c r="V12" s="140">
        <v>64.720780000000005</v>
      </c>
      <c r="W12" s="119">
        <v>-0.58213837399746615</v>
      </c>
      <c r="X12" s="119">
        <f t="shared" si="0"/>
        <v>3.3336433411713662E-2</v>
      </c>
    </row>
    <row r="13" spans="1:24" ht="12" customHeight="1">
      <c r="A13" s="76"/>
      <c r="K13" s="92" t="s">
        <v>25</v>
      </c>
      <c r="L13" s="90">
        <v>31784.400000000001</v>
      </c>
      <c r="M13" s="78">
        <v>-0.52905302087407979</v>
      </c>
      <c r="N13" s="89">
        <v>3.5834161982263531E-2</v>
      </c>
      <c r="P13" s="80" t="s">
        <v>26</v>
      </c>
      <c r="Q13" s="79">
        <v>2891.8</v>
      </c>
      <c r="R13" s="78">
        <v>-0.41418847743294696</v>
      </c>
      <c r="S13" s="77">
        <v>3.6814814531909018E-3</v>
      </c>
      <c r="U13" s="141" t="s">
        <v>276</v>
      </c>
      <c r="V13" s="140">
        <v>73.316599999999994</v>
      </c>
      <c r="W13" s="119">
        <v>-0.5196407385558206</v>
      </c>
      <c r="X13" s="119">
        <f t="shared" si="0"/>
        <v>0.13281391231687856</v>
      </c>
    </row>
    <row r="14" spans="1:24" ht="13.5" customHeight="1">
      <c r="K14" s="92" t="s">
        <v>14</v>
      </c>
      <c r="L14" s="90">
        <v>164872</v>
      </c>
      <c r="M14" s="78">
        <v>-0.46159216828085825</v>
      </c>
      <c r="N14" s="89">
        <v>0.18587892029862929</v>
      </c>
      <c r="P14" s="80" t="s">
        <v>28</v>
      </c>
      <c r="Q14" s="79">
        <v>5066</v>
      </c>
      <c r="R14" s="78">
        <v>-0.40085625753956045</v>
      </c>
      <c r="S14" s="77">
        <v>6.4494035001954175E-3</v>
      </c>
      <c r="U14" s="141" t="s">
        <v>275</v>
      </c>
      <c r="V14" s="140">
        <v>70.727500000000006</v>
      </c>
      <c r="W14" s="119">
        <v>-0.46782846200438666</v>
      </c>
      <c r="X14" s="119">
        <f t="shared" si="0"/>
        <v>-3.5313967096128107E-2</v>
      </c>
    </row>
    <row r="15" spans="1:24">
      <c r="K15" s="92" t="s">
        <v>30</v>
      </c>
      <c r="L15" s="90">
        <v>21336</v>
      </c>
      <c r="M15" s="78">
        <v>-1.5903472196597823E-2</v>
      </c>
      <c r="N15" s="89">
        <v>2.4054494659442201E-2</v>
      </c>
      <c r="P15" s="80" t="s">
        <v>31</v>
      </c>
      <c r="Q15" s="79">
        <v>13234.8</v>
      </c>
      <c r="R15" s="78">
        <v>-0.37719174407770284</v>
      </c>
      <c r="S15" s="77">
        <v>1.684890750974858E-2</v>
      </c>
      <c r="U15" s="141" t="s">
        <v>274</v>
      </c>
      <c r="V15" s="140">
        <v>68.936599999999999</v>
      </c>
      <c r="W15" s="119">
        <v>-0.55544731386491897</v>
      </c>
      <c r="X15" s="119">
        <f t="shared" si="0"/>
        <v>-2.5321126860132326E-2</v>
      </c>
    </row>
    <row r="16" spans="1:24">
      <c r="K16" s="92" t="s">
        <v>32</v>
      </c>
      <c r="L16" s="90">
        <v>5871.6</v>
      </c>
      <c r="M16" s="78">
        <v>0.41246090930959833</v>
      </c>
      <c r="N16" s="89">
        <v>6.6197211680905903E-3</v>
      </c>
      <c r="P16" s="80" t="s">
        <v>33</v>
      </c>
      <c r="Q16" s="79">
        <v>8893.4</v>
      </c>
      <c r="R16" s="78">
        <v>-0.32884052283635701</v>
      </c>
      <c r="S16" s="77">
        <v>1.1321974948408592E-2</v>
      </c>
      <c r="U16" s="141" t="s">
        <v>273</v>
      </c>
      <c r="V16" s="140">
        <v>76.791799999999995</v>
      </c>
      <c r="W16" s="119">
        <v>-0.48935331918596969</v>
      </c>
      <c r="X16" s="119">
        <f t="shared" si="0"/>
        <v>0.11394817847123284</v>
      </c>
    </row>
    <row r="17" spans="11:24" ht="13.5" customHeight="1">
      <c r="K17" s="92" t="s">
        <v>35</v>
      </c>
      <c r="L17" s="90">
        <v>44194.2</v>
      </c>
      <c r="M17" s="78">
        <v>0.19808389856699016</v>
      </c>
      <c r="N17" s="89">
        <v>4.9825138164525704E-2</v>
      </c>
      <c r="P17" s="80" t="s">
        <v>36</v>
      </c>
      <c r="Q17" s="79">
        <v>10692.6</v>
      </c>
      <c r="R17" s="78">
        <v>-0.35403073800202978</v>
      </c>
      <c r="S17" s="77">
        <v>1.3612493459571559E-2</v>
      </c>
      <c r="U17" s="141" t="s">
        <v>272</v>
      </c>
      <c r="V17" s="140">
        <v>86.370360000000005</v>
      </c>
      <c r="W17" s="119">
        <v>-0.44245865863032408</v>
      </c>
      <c r="X17" s="119">
        <f t="shared" si="0"/>
        <v>0.12473415130261323</v>
      </c>
    </row>
    <row r="18" spans="11:24" ht="12" customHeight="1">
      <c r="K18" s="92" t="s">
        <v>37</v>
      </c>
      <c r="L18" s="90">
        <v>61347.4</v>
      </c>
      <c r="M18" s="78">
        <v>-0.24860799804029643</v>
      </c>
      <c r="N18" s="89">
        <v>6.916388759236336E-2</v>
      </c>
      <c r="P18" s="80" t="s">
        <v>38</v>
      </c>
      <c r="Q18" s="79">
        <v>54679.6</v>
      </c>
      <c r="R18" s="78">
        <v>-0.40187402508472059</v>
      </c>
      <c r="S18" s="77">
        <v>6.9611291675737333E-2</v>
      </c>
      <c r="U18" s="141" t="s">
        <v>271</v>
      </c>
      <c r="V18" s="140">
        <v>81.118724999999998</v>
      </c>
      <c r="W18" s="119">
        <v>-0.43381637214930224</v>
      </c>
      <c r="X18" s="119">
        <f t="shared" si="0"/>
        <v>-6.0803671537319137E-2</v>
      </c>
    </row>
    <row r="19" spans="11:24" ht="10.5" customHeight="1">
      <c r="K19" s="92" t="s">
        <v>39</v>
      </c>
      <c r="L19" s="90">
        <v>398</v>
      </c>
      <c r="M19" s="78">
        <v>0.2772785622593068</v>
      </c>
      <c r="N19" s="89">
        <v>4.4871057716807256E-4</v>
      </c>
      <c r="P19" s="80" t="s">
        <v>40</v>
      </c>
      <c r="Q19" s="79">
        <v>45729.8</v>
      </c>
      <c r="R19" s="78">
        <v>-0.43914452301933626</v>
      </c>
      <c r="S19" s="77">
        <v>5.8217515235538177E-2</v>
      </c>
      <c r="U19" s="139" t="s">
        <v>309</v>
      </c>
      <c r="V19" s="137">
        <v>84.836200000000005</v>
      </c>
      <c r="W19" s="119">
        <v>-0.41899999999999998</v>
      </c>
      <c r="X19" s="119">
        <f t="shared" si="0"/>
        <v>4.5827581732824418E-2</v>
      </c>
    </row>
    <row r="20" spans="11:24">
      <c r="K20" s="92" t="s">
        <v>42</v>
      </c>
      <c r="L20" s="90">
        <v>7024</v>
      </c>
      <c r="M20" s="78">
        <v>0.10187305870172247</v>
      </c>
      <c r="N20" s="89">
        <v>7.9189524975591501E-3</v>
      </c>
      <c r="P20" s="80" t="s">
        <v>43</v>
      </c>
      <c r="Q20" s="79">
        <v>148621</v>
      </c>
      <c r="R20" s="78">
        <v>-0.47184732787534234</v>
      </c>
      <c r="S20" s="77">
        <v>0.18920584240081784</v>
      </c>
      <c r="U20" s="138" t="s">
        <v>288</v>
      </c>
      <c r="V20" s="137">
        <v>88.342100000000002</v>
      </c>
      <c r="W20" s="119">
        <v>-0.46300000000000002</v>
      </c>
      <c r="X20" s="119">
        <f t="shared" si="0"/>
        <v>4.1325519059080884E-2</v>
      </c>
    </row>
    <row r="21" spans="11:24">
      <c r="K21" s="92" t="s">
        <v>44</v>
      </c>
      <c r="L21" s="90">
        <v>6660</v>
      </c>
      <c r="M21" s="78">
        <v>-0.10790827261037295</v>
      </c>
      <c r="N21" s="89">
        <v>7.5085739797471438E-3</v>
      </c>
      <c r="P21" s="80" t="s">
        <v>45</v>
      </c>
      <c r="Q21" s="79">
        <v>69982.2</v>
      </c>
      <c r="R21" s="78">
        <v>-0.44083665720641252</v>
      </c>
      <c r="S21" s="77">
        <v>8.9092665935920981E-2</v>
      </c>
      <c r="U21" s="138" t="s">
        <v>287</v>
      </c>
      <c r="V21" s="137">
        <v>88.698599999999999</v>
      </c>
      <c r="W21" s="119">
        <v>-0.40300000000000002</v>
      </c>
      <c r="X21" s="119">
        <f t="shared" si="0"/>
        <v>4.0354485573694809E-3</v>
      </c>
    </row>
    <row r="22" spans="11:24">
      <c r="K22" s="92" t="s">
        <v>27</v>
      </c>
      <c r="L22" s="90">
        <v>62442.400000000001</v>
      </c>
      <c r="M22" s="78">
        <v>-0.34485356298250147</v>
      </c>
      <c r="N22" s="89">
        <v>7.0398405386330784E-2</v>
      </c>
      <c r="P22" s="80" t="s">
        <v>46</v>
      </c>
      <c r="Q22" s="79">
        <v>9957.6</v>
      </c>
      <c r="R22" s="78">
        <v>-0.21170379518358418</v>
      </c>
      <c r="S22" s="77">
        <v>1.2676782529322125E-2</v>
      </c>
      <c r="U22" s="138"/>
      <c r="V22" s="137"/>
      <c r="W22" s="119"/>
      <c r="X22" s="119"/>
    </row>
    <row r="23" spans="11:24">
      <c r="K23" s="92" t="s">
        <v>47</v>
      </c>
      <c r="L23" s="90">
        <v>20359.400000000001</v>
      </c>
      <c r="M23" s="78">
        <v>-0.2303499062481098</v>
      </c>
      <c r="N23" s="89">
        <v>2.2953462625114714E-2</v>
      </c>
      <c r="P23" s="80" t="s">
        <v>48</v>
      </c>
      <c r="Q23" s="79">
        <v>5537.4</v>
      </c>
      <c r="R23" s="78">
        <v>-0.43291071830899375</v>
      </c>
      <c r="S23" s="77">
        <v>7.0495315716506317E-3</v>
      </c>
      <c r="U23" s="138"/>
      <c r="V23" s="137"/>
      <c r="W23" s="119"/>
      <c r="X23" s="119"/>
    </row>
    <row r="24" spans="11:24">
      <c r="K24" s="92" t="s">
        <v>29</v>
      </c>
      <c r="L24" s="90">
        <v>53289.8</v>
      </c>
      <c r="M24" s="78">
        <v>-0.26489932848874098</v>
      </c>
      <c r="N24" s="89">
        <v>6.0079640490379782E-2</v>
      </c>
      <c r="P24" s="80" t="s">
        <v>49</v>
      </c>
      <c r="Q24" s="79">
        <v>6242.8</v>
      </c>
      <c r="R24" s="78">
        <v>-0.35453586716019758</v>
      </c>
      <c r="S24" s="77">
        <v>7.9475594494709742E-3</v>
      </c>
      <c r="U24" s="141"/>
      <c r="V24" s="137"/>
      <c r="W24" s="119"/>
      <c r="X24" s="119"/>
    </row>
    <row r="25" spans="11:24">
      <c r="K25" s="92" t="s">
        <v>50</v>
      </c>
      <c r="L25" s="90">
        <v>13717.4</v>
      </c>
      <c r="M25" s="78">
        <v>-0.41442695171094868</v>
      </c>
      <c r="N25" s="89">
        <v>1.5465182088556077E-2</v>
      </c>
      <c r="P25" s="80" t="s">
        <v>51</v>
      </c>
      <c r="Q25" s="79">
        <v>4215.3999999999996</v>
      </c>
      <c r="R25" s="78">
        <v>-0.31450222785962856</v>
      </c>
      <c r="S25" s="77">
        <v>5.3665249732972285E-3</v>
      </c>
      <c r="U25" s="141"/>
      <c r="V25" s="137"/>
      <c r="W25" s="119"/>
      <c r="X25" s="119"/>
    </row>
    <row r="26" spans="11:24">
      <c r="K26" s="92" t="s">
        <v>52</v>
      </c>
      <c r="L26" s="90">
        <v>10923.4</v>
      </c>
      <c r="M26" s="78">
        <v>-0.10598769069599945</v>
      </c>
      <c r="N26" s="89">
        <v>1.2315188740295788E-2</v>
      </c>
      <c r="P26" s="80" t="s">
        <v>53</v>
      </c>
      <c r="Q26" s="79">
        <v>4165.2</v>
      </c>
      <c r="R26" s="78">
        <v>-0.30200757448805171</v>
      </c>
      <c r="S26" s="77">
        <v>5.3026165532992402E-3</v>
      </c>
      <c r="U26" s="141"/>
      <c r="V26" s="137"/>
      <c r="W26" s="119"/>
      <c r="X26" s="119"/>
    </row>
    <row r="27" spans="11:24">
      <c r="K27" s="92" t="s">
        <v>21</v>
      </c>
      <c r="L27" s="90">
        <v>100631.8</v>
      </c>
      <c r="M27" s="78">
        <v>-0.34604482141487813</v>
      </c>
      <c r="N27" s="89">
        <v>0.11345365090317097</v>
      </c>
      <c r="P27" s="80" t="s">
        <v>54</v>
      </c>
      <c r="Q27" s="79">
        <v>7991.2</v>
      </c>
      <c r="R27" s="78">
        <v>-0.37104898627376903</v>
      </c>
      <c r="S27" s="77">
        <v>1.0173405694978606E-2</v>
      </c>
      <c r="U27" s="141"/>
      <c r="V27" s="137"/>
      <c r="W27" s="119"/>
      <c r="X27" s="119"/>
    </row>
    <row r="28" spans="11:24">
      <c r="K28" s="92" t="s">
        <v>55</v>
      </c>
      <c r="L28" s="90">
        <v>339.2</v>
      </c>
      <c r="M28" s="78">
        <v>-0.1148225469728601</v>
      </c>
      <c r="N28" s="89">
        <v>3.8241866275228695E-4</v>
      </c>
      <c r="P28" s="80" t="s">
        <v>56</v>
      </c>
      <c r="Q28" s="79">
        <v>10981.2</v>
      </c>
      <c r="R28" s="78">
        <v>-0.41089247011866703</v>
      </c>
      <c r="S28" s="77">
        <v>1.3979903220755215E-2</v>
      </c>
      <c r="U28" s="146"/>
      <c r="V28" s="137"/>
      <c r="W28" s="119"/>
      <c r="X28" s="119"/>
    </row>
    <row r="29" spans="11:24">
      <c r="K29" s="92" t="s">
        <v>57</v>
      </c>
      <c r="L29" s="90">
        <v>1173.8</v>
      </c>
      <c r="M29" s="78">
        <v>0.52441558441558445</v>
      </c>
      <c r="N29" s="89">
        <v>1.3233579785926722E-3</v>
      </c>
      <c r="P29" s="80" t="s">
        <v>58</v>
      </c>
      <c r="Q29" s="79">
        <v>22190.400000000001</v>
      </c>
      <c r="R29" s="78">
        <v>-0.39072847682119194</v>
      </c>
      <c r="S29" s="77">
        <v>2.825006779130209E-2</v>
      </c>
      <c r="U29" s="146"/>
      <c r="V29" s="137"/>
      <c r="W29" s="119"/>
      <c r="X29" s="119"/>
    </row>
    <row r="30" spans="11:24">
      <c r="M30" s="73"/>
      <c r="P30" s="80" t="s">
        <v>59</v>
      </c>
      <c r="Q30" s="79">
        <v>49703.4</v>
      </c>
      <c r="R30" s="78">
        <v>-0.43163246403062794</v>
      </c>
      <c r="S30" s="77">
        <v>6.3276210408924768E-2</v>
      </c>
      <c r="U30" s="146"/>
      <c r="V30" s="137"/>
      <c r="W30" s="119"/>
      <c r="X30" s="119"/>
    </row>
    <row r="31" spans="11:24">
      <c r="K31" s="72" t="s">
        <v>258</v>
      </c>
      <c r="M31" s="73"/>
      <c r="P31" s="80" t="s">
        <v>61</v>
      </c>
      <c r="Q31" s="79">
        <v>9651.4</v>
      </c>
      <c r="R31" s="78">
        <v>-0.43558404191861888</v>
      </c>
      <c r="S31" s="77">
        <v>1.2286966628856305E-2</v>
      </c>
      <c r="U31" s="136"/>
      <c r="V31" s="135"/>
      <c r="W31" s="135"/>
    </row>
    <row r="32" spans="11:24">
      <c r="K32" s="88"/>
      <c r="L32" s="86" t="s">
        <v>255</v>
      </c>
      <c r="M32" s="87" t="s">
        <v>254</v>
      </c>
      <c r="N32" s="86" t="s">
        <v>253</v>
      </c>
      <c r="P32" s="80" t="s">
        <v>62</v>
      </c>
      <c r="Q32" s="79">
        <v>8321.7999999999993</v>
      </c>
      <c r="R32" s="78">
        <v>-0.39877469042148916</v>
      </c>
      <c r="S32" s="77">
        <v>1.0594284652176513E-2</v>
      </c>
      <c r="U32" s="136"/>
      <c r="V32" s="135"/>
      <c r="W32" s="135"/>
    </row>
    <row r="33" spans="11:23">
      <c r="K33" s="91" t="s">
        <v>257</v>
      </c>
      <c r="L33" s="90">
        <v>772758.6</v>
      </c>
      <c r="M33" s="78">
        <v>-0.42460388020039874</v>
      </c>
      <c r="N33" s="89">
        <v>1</v>
      </c>
      <c r="P33" s="80" t="s">
        <v>63</v>
      </c>
      <c r="Q33" s="79">
        <v>16928</v>
      </c>
      <c r="R33" s="78">
        <v>-0.43107574005861315</v>
      </c>
      <c r="S33" s="77">
        <v>2.1550632145935261E-2</v>
      </c>
      <c r="U33" s="136"/>
      <c r="V33" s="135"/>
      <c r="W33" s="135"/>
    </row>
    <row r="34" spans="11:23">
      <c r="K34" s="91" t="s">
        <v>64</v>
      </c>
      <c r="L34" s="90">
        <v>162870.6</v>
      </c>
      <c r="M34" s="78">
        <v>-0.27511066683163954</v>
      </c>
      <c r="N34" s="89">
        <v>0.21076517297898725</v>
      </c>
      <c r="P34" s="80" t="s">
        <v>65</v>
      </c>
      <c r="Q34" s="79">
        <v>68751.600000000006</v>
      </c>
      <c r="R34" s="78">
        <v>-0.44057999316506369</v>
      </c>
      <c r="S34" s="77">
        <v>8.7526018492703375E-2</v>
      </c>
      <c r="U34" s="136"/>
      <c r="V34" s="135"/>
      <c r="W34" s="135"/>
    </row>
    <row r="35" spans="11:23">
      <c r="K35" s="91" t="s">
        <v>66</v>
      </c>
      <c r="L35" s="90">
        <v>565789.6</v>
      </c>
      <c r="M35" s="78">
        <v>-0.4566799442265661</v>
      </c>
      <c r="N35" s="89">
        <v>0.73216862290500551</v>
      </c>
      <c r="P35" s="80" t="s">
        <v>67</v>
      </c>
      <c r="Q35" s="79">
        <v>35791.599999999999</v>
      </c>
      <c r="R35" s="78">
        <v>-0.39833713803502568</v>
      </c>
      <c r="S35" s="77">
        <v>4.5565430382470247E-2</v>
      </c>
      <c r="U35" s="136"/>
      <c r="V35" s="135"/>
      <c r="W35" s="135"/>
    </row>
    <row r="36" spans="11:23">
      <c r="K36" s="91" t="s">
        <v>68</v>
      </c>
      <c r="L36" s="90">
        <v>44098.400000000001</v>
      </c>
      <c r="M36" s="78">
        <v>-0.42702115551028141</v>
      </c>
      <c r="N36" s="89">
        <v>5.7066204116007255E-2</v>
      </c>
      <c r="P36" s="80" t="s">
        <v>69</v>
      </c>
      <c r="Q36" s="79">
        <v>7830</v>
      </c>
      <c r="R36" s="78">
        <v>-0.39144762408095379</v>
      </c>
      <c r="S36" s="77">
        <v>9.9681858283715199E-3</v>
      </c>
      <c r="U36" s="136"/>
      <c r="V36" s="135"/>
      <c r="W36" s="135"/>
    </row>
    <row r="37" spans="11:23">
      <c r="M37" s="73"/>
      <c r="P37" s="80" t="s">
        <v>70</v>
      </c>
      <c r="Q37" s="79">
        <v>4007</v>
      </c>
      <c r="R37" s="78">
        <v>-0.3290130278977863</v>
      </c>
      <c r="S37" s="77">
        <v>5.1012159149788861E-3</v>
      </c>
      <c r="U37" s="136"/>
      <c r="V37" s="135"/>
      <c r="W37" s="135"/>
    </row>
    <row r="38" spans="11:23">
      <c r="K38" s="72" t="s">
        <v>256</v>
      </c>
      <c r="M38" s="73"/>
      <c r="P38" s="80" t="s">
        <v>72</v>
      </c>
      <c r="Q38" s="79">
        <v>1805.4</v>
      </c>
      <c r="R38" s="78">
        <v>-0.21401828471919893</v>
      </c>
      <c r="S38" s="77">
        <v>2.2984115829555482E-3</v>
      </c>
      <c r="U38" s="136"/>
      <c r="V38" s="135"/>
      <c r="W38" s="135"/>
    </row>
    <row r="39" spans="11:23">
      <c r="K39" s="88"/>
      <c r="L39" s="86" t="s">
        <v>255</v>
      </c>
      <c r="M39" s="87" t="s">
        <v>254</v>
      </c>
      <c r="N39" s="86" t="s">
        <v>253</v>
      </c>
      <c r="P39" s="80" t="s">
        <v>73</v>
      </c>
      <c r="Q39" s="79">
        <v>2230.6</v>
      </c>
      <c r="R39" s="78">
        <v>-0.1218801669159908</v>
      </c>
      <c r="S39" s="77">
        <v>2.8397235387950842E-3</v>
      </c>
      <c r="U39" s="136"/>
      <c r="V39" s="135"/>
      <c r="W39" s="135"/>
    </row>
    <row r="40" spans="11:23">
      <c r="K40" s="85" t="s">
        <v>265</v>
      </c>
      <c r="L40" s="84">
        <v>785499</v>
      </c>
      <c r="M40" s="83">
        <v>-0.41063938692612678</v>
      </c>
      <c r="N40" s="77">
        <v>1</v>
      </c>
      <c r="P40" s="80" t="s">
        <v>74</v>
      </c>
      <c r="Q40" s="79">
        <v>9234.7999999999993</v>
      </c>
      <c r="R40" s="78">
        <v>-0.3321859361892916</v>
      </c>
      <c r="S40" s="77">
        <v>1.1756603127438736E-2</v>
      </c>
      <c r="U40" s="136"/>
      <c r="V40" s="135"/>
      <c r="W40" s="135"/>
    </row>
    <row r="41" spans="11:23">
      <c r="K41" s="85" t="s">
        <v>251</v>
      </c>
      <c r="L41" s="84">
        <v>49483.80000000001</v>
      </c>
      <c r="M41" s="83">
        <v>-0.3749251559409128</v>
      </c>
      <c r="N41" s="77">
        <v>6.2996642898335981E-2</v>
      </c>
      <c r="P41" s="80" t="s">
        <v>76</v>
      </c>
      <c r="Q41" s="79">
        <v>13496.2</v>
      </c>
      <c r="R41" s="78">
        <v>-0.36554155697630686</v>
      </c>
      <c r="S41" s="77">
        <v>1.7181689601132529E-2</v>
      </c>
      <c r="U41" s="136"/>
      <c r="V41" s="135"/>
      <c r="W41" s="135"/>
    </row>
    <row r="42" spans="11:23">
      <c r="K42" s="85" t="s">
        <v>250</v>
      </c>
      <c r="L42" s="84">
        <v>373947.4</v>
      </c>
      <c r="M42" s="83">
        <v>-0.43501006850937707</v>
      </c>
      <c r="N42" s="77">
        <v>0.47606349594334307</v>
      </c>
      <c r="P42" s="80" t="s">
        <v>78</v>
      </c>
      <c r="Q42" s="79">
        <v>4851.3999999999996</v>
      </c>
      <c r="R42" s="78">
        <v>-0.33365381974013142</v>
      </c>
      <c r="S42" s="77">
        <v>6.1762013700844935E-3</v>
      </c>
      <c r="U42" s="136"/>
      <c r="V42" s="135"/>
      <c r="W42" s="135"/>
    </row>
    <row r="43" spans="11:23">
      <c r="K43" s="85" t="s">
        <v>249</v>
      </c>
      <c r="L43" s="84">
        <v>108522</v>
      </c>
      <c r="M43" s="83">
        <v>-0.41401731997239688</v>
      </c>
      <c r="N43" s="77">
        <v>0.13815676404425722</v>
      </c>
      <c r="P43" s="80" t="s">
        <v>80</v>
      </c>
      <c r="Q43" s="79">
        <v>2373.8000000000002</v>
      </c>
      <c r="R43" s="78">
        <v>-0.27233155539206666</v>
      </c>
      <c r="S43" s="77">
        <v>3.0220280356817769E-3</v>
      </c>
      <c r="U43" s="136"/>
      <c r="V43" s="135"/>
      <c r="W43" s="135"/>
    </row>
    <row r="44" spans="11:23">
      <c r="K44" s="85" t="s">
        <v>248</v>
      </c>
      <c r="L44" s="84">
        <v>141630</v>
      </c>
      <c r="M44" s="83">
        <v>-0.42149334204721833</v>
      </c>
      <c r="N44" s="77">
        <v>0.18030576741663579</v>
      </c>
      <c r="P44" s="80" t="s">
        <v>82</v>
      </c>
      <c r="Q44" s="79">
        <v>5117.6000000000004</v>
      </c>
      <c r="R44" s="78">
        <v>-0.26148695451396908</v>
      </c>
      <c r="S44" s="77">
        <v>6.515094226727215E-3</v>
      </c>
      <c r="U44" s="136"/>
      <c r="V44" s="135"/>
      <c r="W44" s="135"/>
    </row>
    <row r="45" spans="11:23">
      <c r="K45" s="85" t="s">
        <v>247</v>
      </c>
      <c r="L45" s="84">
        <v>45939.4</v>
      </c>
      <c r="M45" s="83">
        <v>-0.30926505082095368</v>
      </c>
      <c r="N45" s="77">
        <v>5.8484351985171212E-2</v>
      </c>
      <c r="P45" s="80" t="s">
        <v>84</v>
      </c>
      <c r="Q45" s="79">
        <v>4852.6000000000004</v>
      </c>
      <c r="R45" s="78">
        <v>-0.26175987342542439</v>
      </c>
      <c r="S45" s="77">
        <v>6.1777290613991877E-3</v>
      </c>
      <c r="U45" s="134"/>
    </row>
    <row r="46" spans="11:23">
      <c r="K46" s="85" t="s">
        <v>246</v>
      </c>
      <c r="L46" s="84">
        <v>65976.399999999994</v>
      </c>
      <c r="M46" s="83">
        <v>-0.30728929337132704</v>
      </c>
      <c r="N46" s="77">
        <v>8.3992977712256792E-2</v>
      </c>
      <c r="P46" s="80" t="s">
        <v>86</v>
      </c>
      <c r="Q46" s="79">
        <v>1977</v>
      </c>
      <c r="R46" s="78">
        <v>-0.21696768060836502</v>
      </c>
      <c r="S46" s="77">
        <v>2.5168714409566405E-3</v>
      </c>
    </row>
    <row r="47" spans="11:23">
      <c r="P47" s="80" t="s">
        <v>87</v>
      </c>
      <c r="Q47" s="79">
        <v>27673.8</v>
      </c>
      <c r="R47" s="78">
        <v>-0.37323229120426149</v>
      </c>
      <c r="S47" s="77">
        <v>3.5230853253791536E-2</v>
      </c>
    </row>
    <row r="48" spans="11:23" ht="12" customHeight="1">
      <c r="K48" s="315" t="s">
        <v>116</v>
      </c>
      <c r="L48" s="315"/>
      <c r="M48" s="315"/>
      <c r="N48" s="315"/>
      <c r="P48" s="80" t="s">
        <v>88</v>
      </c>
      <c r="Q48" s="79">
        <v>4293</v>
      </c>
      <c r="R48" s="78">
        <v>-0.21177291421856637</v>
      </c>
      <c r="S48" s="77">
        <v>5.4653156783140396E-3</v>
      </c>
    </row>
    <row r="49" spans="1:19">
      <c r="K49" s="315"/>
      <c r="L49" s="315"/>
      <c r="M49" s="315"/>
      <c r="N49" s="315"/>
      <c r="P49" s="80" t="s">
        <v>89</v>
      </c>
      <c r="Q49" s="79">
        <v>4342.8</v>
      </c>
      <c r="R49" s="78">
        <v>-0.32879972798367896</v>
      </c>
      <c r="S49" s="77">
        <v>5.5287148678737977E-3</v>
      </c>
    </row>
    <row r="50" spans="1:19">
      <c r="K50" s="315"/>
      <c r="L50" s="315"/>
      <c r="M50" s="315"/>
      <c r="N50" s="315"/>
      <c r="P50" s="80" t="s">
        <v>90</v>
      </c>
      <c r="Q50" s="79">
        <v>8722</v>
      </c>
      <c r="R50" s="78">
        <v>-0.24802565782667163</v>
      </c>
      <c r="S50" s="77">
        <v>1.1103769705626614E-2</v>
      </c>
    </row>
    <row r="51" spans="1:19">
      <c r="K51" s="315"/>
      <c r="L51" s="315"/>
      <c r="M51" s="315"/>
      <c r="N51" s="315"/>
      <c r="P51" s="80" t="s">
        <v>91</v>
      </c>
      <c r="Q51" s="79">
        <v>4729.8</v>
      </c>
      <c r="R51" s="78">
        <v>-0.26027525805442597</v>
      </c>
      <c r="S51" s="77">
        <v>6.0213953168622748E-3</v>
      </c>
    </row>
    <row r="52" spans="1:19">
      <c r="K52" s="315"/>
      <c r="L52" s="315"/>
      <c r="M52" s="315"/>
      <c r="N52" s="315"/>
      <c r="P52" s="80" t="s">
        <v>92</v>
      </c>
      <c r="Q52" s="79">
        <v>4152.6000000000004</v>
      </c>
      <c r="R52" s="78">
        <v>-0.1813019991325262</v>
      </c>
      <c r="S52" s="77">
        <v>5.2865757944949646E-3</v>
      </c>
    </row>
    <row r="53" spans="1:19">
      <c r="K53" s="315"/>
      <c r="L53" s="315"/>
      <c r="M53" s="315"/>
      <c r="N53" s="315"/>
      <c r="P53" s="80" t="s">
        <v>93</v>
      </c>
      <c r="Q53" s="79">
        <v>5540.4</v>
      </c>
      <c r="R53" s="78">
        <v>-0.28342688636540014</v>
      </c>
      <c r="S53" s="77">
        <v>7.0533507999373645E-3</v>
      </c>
    </row>
    <row r="54" spans="1:19">
      <c r="K54" s="76"/>
      <c r="P54" s="80" t="s">
        <v>94</v>
      </c>
      <c r="Q54" s="79">
        <v>6522</v>
      </c>
      <c r="R54" s="78">
        <v>-0.22145824380461254</v>
      </c>
      <c r="S54" s="77">
        <v>8.3030022953561999E-3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313</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2" t="s">
        <v>316</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068D-D621-4198-978C-501246D48AA4}">
  <dimension ref="A1:X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315</v>
      </c>
      <c r="B1" s="71"/>
      <c r="C1" s="71"/>
      <c r="T1" s="74"/>
    </row>
    <row r="2" spans="1:24" ht="16.5" customHeight="1">
      <c r="B2" s="71"/>
      <c r="C2" s="71"/>
      <c r="T2" s="74"/>
    </row>
    <row r="3" spans="1:24" ht="18" customHeight="1">
      <c r="A3" s="314" t="s">
        <v>314</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883421.25</v>
      </c>
      <c r="C7" s="124">
        <v>-0.46324658134756869</v>
      </c>
      <c r="D7" s="120"/>
      <c r="E7" s="123" t="s">
        <v>257</v>
      </c>
      <c r="F7" s="125">
        <v>774126</v>
      </c>
      <c r="G7" s="124">
        <v>-0.47997961905638376</v>
      </c>
      <c r="K7" s="102" t="s">
        <v>257</v>
      </c>
      <c r="L7" s="90">
        <v>883421.25</v>
      </c>
      <c r="M7" s="78">
        <v>-0.46324658134756869</v>
      </c>
      <c r="N7" s="89">
        <v>1</v>
      </c>
      <c r="P7" s="80" t="s">
        <v>261</v>
      </c>
      <c r="Q7" s="79">
        <v>787013.75</v>
      </c>
      <c r="R7" s="78">
        <v>-0.46740708420793164</v>
      </c>
      <c r="S7" s="77">
        <v>1.0000000000000002</v>
      </c>
      <c r="U7" s="143" t="s">
        <v>289</v>
      </c>
      <c r="V7" s="140">
        <v>145.93357499999999</v>
      </c>
      <c r="W7" s="119">
        <v>0.19707931450780203</v>
      </c>
      <c r="X7" s="99" t="s">
        <v>300</v>
      </c>
    </row>
    <row r="8" spans="1:24" ht="12" customHeight="1">
      <c r="A8" s="148" t="s">
        <v>14</v>
      </c>
      <c r="B8" s="125">
        <v>168230.5</v>
      </c>
      <c r="C8" s="124">
        <v>-0.50259890780825445</v>
      </c>
      <c r="D8" s="120"/>
      <c r="E8" s="148" t="s">
        <v>64</v>
      </c>
      <c r="F8" s="125">
        <v>165679.75</v>
      </c>
      <c r="G8" s="124">
        <v>-0.36160573661765738</v>
      </c>
      <c r="K8" s="92" t="s">
        <v>12</v>
      </c>
      <c r="L8" s="90">
        <v>60633.5</v>
      </c>
      <c r="M8" s="78">
        <v>-0.62596445232679176</v>
      </c>
      <c r="N8" s="89">
        <v>6.8634867001444666E-2</v>
      </c>
      <c r="P8" s="80" t="s">
        <v>13</v>
      </c>
      <c r="Q8" s="79">
        <v>22992.25</v>
      </c>
      <c r="R8" s="78">
        <v>-0.45796325873886834</v>
      </c>
      <c r="S8" s="77">
        <v>2.9214546759824718E-2</v>
      </c>
      <c r="U8" s="141" t="s">
        <v>288</v>
      </c>
      <c r="V8" s="140">
        <v>164.58605</v>
      </c>
      <c r="W8" s="119">
        <v>0.18652110245515696</v>
      </c>
      <c r="X8" s="119">
        <f t="shared" ref="X8:X20" si="0">V8/V7-1</f>
        <v>0.12781482945237244</v>
      </c>
    </row>
    <row r="9" spans="1:24" ht="12" customHeight="1">
      <c r="A9" s="148" t="s">
        <v>21</v>
      </c>
      <c r="B9" s="125">
        <v>109872</v>
      </c>
      <c r="C9" s="121">
        <v>-0.38254384831097599</v>
      </c>
      <c r="D9" s="120"/>
      <c r="E9" s="148" t="s">
        <v>66</v>
      </c>
      <c r="F9" s="125">
        <v>563120</v>
      </c>
      <c r="G9" s="124">
        <v>-0.5068827951247844</v>
      </c>
      <c r="K9" s="92" t="s">
        <v>15</v>
      </c>
      <c r="L9" s="90">
        <v>76284.25</v>
      </c>
      <c r="M9" s="78">
        <v>-0.69080982600915397</v>
      </c>
      <c r="N9" s="89">
        <v>8.6350933940065405E-2</v>
      </c>
      <c r="P9" s="80" t="s">
        <v>16</v>
      </c>
      <c r="Q9" s="79">
        <v>2177</v>
      </c>
      <c r="R9" s="78">
        <v>-0.45852505907225471</v>
      </c>
      <c r="S9" s="77">
        <v>2.7661524338043648E-3</v>
      </c>
      <c r="U9" s="141" t="s">
        <v>287</v>
      </c>
      <c r="V9" s="140">
        <v>148.58313999999999</v>
      </c>
      <c r="W9" s="119">
        <v>-5.5818424591540405E-2</v>
      </c>
      <c r="X9" s="119">
        <f t="shared" si="0"/>
        <v>-9.7231265954800028E-2</v>
      </c>
    </row>
    <row r="10" spans="1:24">
      <c r="A10" s="148" t="s">
        <v>15</v>
      </c>
      <c r="B10" s="125">
        <v>76284.25</v>
      </c>
      <c r="C10" s="121">
        <v>-0.69080982600915397</v>
      </c>
      <c r="D10" s="120"/>
      <c r="E10" s="148" t="s">
        <v>68</v>
      </c>
      <c r="F10" s="125">
        <v>45326.25</v>
      </c>
      <c r="G10" s="124">
        <v>-0.47996500688389165</v>
      </c>
      <c r="K10" s="92" t="s">
        <v>17</v>
      </c>
      <c r="L10" s="90">
        <v>43758.5</v>
      </c>
      <c r="M10" s="78">
        <v>-0.6486009002099955</v>
      </c>
      <c r="N10" s="89">
        <v>4.953299459346263E-2</v>
      </c>
      <c r="P10" s="80" t="s">
        <v>18</v>
      </c>
      <c r="Q10" s="79">
        <v>3199.5</v>
      </c>
      <c r="R10" s="78">
        <v>-0.40744513380868597</v>
      </c>
      <c r="S10" s="77">
        <v>4.0653673458691158E-3</v>
      </c>
      <c r="U10" s="141" t="s">
        <v>278</v>
      </c>
      <c r="V10" s="140">
        <v>99.412350000000004</v>
      </c>
      <c r="W10" s="119">
        <v>-0.37403007178869785</v>
      </c>
      <c r="X10" s="119">
        <f t="shared" si="0"/>
        <v>-0.3309311540999873</v>
      </c>
    </row>
    <row r="11" spans="1:24">
      <c r="A11" s="150" t="s">
        <v>22</v>
      </c>
      <c r="B11" s="125">
        <v>71624.75</v>
      </c>
      <c r="C11" s="121">
        <v>-8.9994028561264372E-2</v>
      </c>
      <c r="D11" s="120"/>
      <c r="E11" s="120"/>
      <c r="F11" s="120"/>
      <c r="G11" s="120"/>
      <c r="K11" s="92" t="s">
        <v>19</v>
      </c>
      <c r="L11" s="90">
        <v>12400.5</v>
      </c>
      <c r="M11" s="78">
        <v>-0.40127465417763075</v>
      </c>
      <c r="N11" s="89">
        <v>1.4036904817492221E-2</v>
      </c>
      <c r="P11" s="80" t="s">
        <v>20</v>
      </c>
      <c r="Q11" s="79">
        <v>10659.75</v>
      </c>
      <c r="R11" s="78">
        <v>-0.4405432001574493</v>
      </c>
      <c r="S11" s="77">
        <v>1.3544553700618318E-2</v>
      </c>
      <c r="U11" s="141" t="s">
        <v>277</v>
      </c>
      <c r="V11" s="140">
        <v>62.632824999999997</v>
      </c>
      <c r="W11" s="119">
        <v>-0.57840430906154261</v>
      </c>
      <c r="X11" s="119">
        <f t="shared" si="0"/>
        <v>-0.36996937503237781</v>
      </c>
    </row>
    <row r="12" spans="1:24">
      <c r="A12" s="148" t="s">
        <v>27</v>
      </c>
      <c r="B12" s="125">
        <v>64586</v>
      </c>
      <c r="C12" s="121">
        <v>-0.40961278291710845</v>
      </c>
      <c r="D12" s="120"/>
      <c r="E12" s="120"/>
      <c r="F12" s="120"/>
      <c r="G12" s="120"/>
      <c r="K12" s="92" t="s">
        <v>22</v>
      </c>
      <c r="L12" s="90">
        <v>71624.75</v>
      </c>
      <c r="M12" s="78">
        <v>-8.9994028561264372E-2</v>
      </c>
      <c r="N12" s="89">
        <v>8.107655322984364E-2</v>
      </c>
      <c r="P12" s="80" t="s">
        <v>23</v>
      </c>
      <c r="Q12" s="79">
        <v>2147.25</v>
      </c>
      <c r="R12" s="78">
        <v>-0.36406041759218122</v>
      </c>
      <c r="S12" s="77">
        <v>2.7283513153359773E-3</v>
      </c>
      <c r="U12" s="141" t="s">
        <v>245</v>
      </c>
      <c r="V12" s="140">
        <v>64.720780000000005</v>
      </c>
      <c r="W12" s="119">
        <v>-0.58213837399746615</v>
      </c>
      <c r="X12" s="119">
        <f t="shared" si="0"/>
        <v>3.3336433411713662E-2</v>
      </c>
    </row>
    <row r="13" spans="1:24" ht="12" customHeight="1">
      <c r="A13" s="76"/>
      <c r="K13" s="92" t="s">
        <v>25</v>
      </c>
      <c r="L13" s="90">
        <v>36420.75</v>
      </c>
      <c r="M13" s="78">
        <v>-0.45752809490828661</v>
      </c>
      <c r="N13" s="89">
        <v>4.1226934489067363E-2</v>
      </c>
      <c r="P13" s="80" t="s">
        <v>26</v>
      </c>
      <c r="Q13" s="79">
        <v>2757.75</v>
      </c>
      <c r="R13" s="78">
        <v>-0.48594995106948136</v>
      </c>
      <c r="S13" s="77">
        <v>3.5040683850822174E-3</v>
      </c>
      <c r="U13" s="141" t="s">
        <v>276</v>
      </c>
      <c r="V13" s="140">
        <v>73.316599999999994</v>
      </c>
      <c r="W13" s="119">
        <v>-0.5196407385558206</v>
      </c>
      <c r="X13" s="119">
        <f t="shared" si="0"/>
        <v>0.13281391231687856</v>
      </c>
    </row>
    <row r="14" spans="1:24" ht="13.5" customHeight="1">
      <c r="K14" s="92" t="s">
        <v>14</v>
      </c>
      <c r="L14" s="90">
        <v>168230.5</v>
      </c>
      <c r="M14" s="78">
        <v>-0.50259890780825445</v>
      </c>
      <c r="N14" s="89">
        <v>0.19043066940035686</v>
      </c>
      <c r="P14" s="80" t="s">
        <v>28</v>
      </c>
      <c r="Q14" s="79">
        <v>4944.75</v>
      </c>
      <c r="R14" s="78">
        <v>-0.46949011613872271</v>
      </c>
      <c r="S14" s="77">
        <v>6.2829270771952838E-3</v>
      </c>
      <c r="U14" s="141" t="s">
        <v>275</v>
      </c>
      <c r="V14" s="140">
        <v>70.727500000000006</v>
      </c>
      <c r="W14" s="119">
        <v>-0.46782846200438666</v>
      </c>
      <c r="X14" s="119">
        <f t="shared" si="0"/>
        <v>-3.5313967096128107E-2</v>
      </c>
    </row>
    <row r="15" spans="1:24">
      <c r="K15" s="92" t="s">
        <v>30</v>
      </c>
      <c r="L15" s="90">
        <v>20180.25</v>
      </c>
      <c r="M15" s="78">
        <v>-0.17200738537285876</v>
      </c>
      <c r="N15" s="89">
        <v>2.284329248362545E-2</v>
      </c>
      <c r="P15" s="80" t="s">
        <v>31</v>
      </c>
      <c r="Q15" s="79">
        <v>13035.75</v>
      </c>
      <c r="R15" s="78">
        <v>-0.44285118977657634</v>
      </c>
      <c r="S15" s="77">
        <v>1.6563560674765849E-2</v>
      </c>
      <c r="U15" s="141" t="s">
        <v>274</v>
      </c>
      <c r="V15" s="140">
        <v>68.936599999999999</v>
      </c>
      <c r="W15" s="119">
        <v>-0.55544731386491897</v>
      </c>
      <c r="X15" s="119">
        <f t="shared" si="0"/>
        <v>-2.5321126860132326E-2</v>
      </c>
    </row>
    <row r="16" spans="1:24">
      <c r="K16" s="92" t="s">
        <v>32</v>
      </c>
      <c r="L16" s="90">
        <v>5901.75</v>
      </c>
      <c r="M16" s="78">
        <v>0.21560247167868174</v>
      </c>
      <c r="N16" s="89">
        <v>6.680561510151584E-3</v>
      </c>
      <c r="P16" s="80" t="s">
        <v>33</v>
      </c>
      <c r="Q16" s="79">
        <v>8317.75</v>
      </c>
      <c r="R16" s="78">
        <v>-0.44779339761995651</v>
      </c>
      <c r="S16" s="77">
        <v>1.0568748004720374E-2</v>
      </c>
      <c r="U16" s="141" t="s">
        <v>273</v>
      </c>
      <c r="V16" s="140">
        <v>76.791799999999995</v>
      </c>
      <c r="W16" s="119">
        <v>-0.48935331918596969</v>
      </c>
      <c r="X16" s="119">
        <f t="shared" si="0"/>
        <v>0.11394817847123284</v>
      </c>
    </row>
    <row r="17" spans="11:24" ht="13.5" customHeight="1">
      <c r="K17" s="92" t="s">
        <v>35</v>
      </c>
      <c r="L17" s="90">
        <v>45603.75</v>
      </c>
      <c r="M17" s="78">
        <v>0.10582023411878105</v>
      </c>
      <c r="N17" s="89">
        <v>5.1621748967437674E-2</v>
      </c>
      <c r="P17" s="80" t="s">
        <v>36</v>
      </c>
      <c r="Q17" s="79">
        <v>10784</v>
      </c>
      <c r="R17" s="78">
        <v>-0.40078069651464843</v>
      </c>
      <c r="S17" s="77">
        <v>1.3702428960103936E-2</v>
      </c>
      <c r="U17" s="141" t="s">
        <v>272</v>
      </c>
      <c r="V17" s="140">
        <v>86.370360000000005</v>
      </c>
      <c r="W17" s="119">
        <v>-0.44245865863032408</v>
      </c>
      <c r="X17" s="119">
        <f t="shared" si="0"/>
        <v>0.12473415130261323</v>
      </c>
    </row>
    <row r="18" spans="11:24" ht="12" customHeight="1">
      <c r="K18" s="92" t="s">
        <v>37</v>
      </c>
      <c r="L18" s="90">
        <v>45595.75</v>
      </c>
      <c r="M18" s="78">
        <v>-0.3966381939803757</v>
      </c>
      <c r="N18" s="89">
        <v>5.1612693264962782E-2</v>
      </c>
      <c r="P18" s="80" t="s">
        <v>38</v>
      </c>
      <c r="Q18" s="79">
        <v>54853.25</v>
      </c>
      <c r="R18" s="78">
        <v>-0.4349220166474369</v>
      </c>
      <c r="S18" s="77">
        <v>6.9697956357179278E-2</v>
      </c>
      <c r="U18" s="141" t="s">
        <v>271</v>
      </c>
      <c r="V18" s="140">
        <v>81.118724999999998</v>
      </c>
      <c r="W18" s="119">
        <v>-0.43381637214930224</v>
      </c>
      <c r="X18" s="119">
        <f t="shared" si="0"/>
        <v>-6.0803671537319137E-2</v>
      </c>
    </row>
    <row r="19" spans="11:24" ht="10.5" customHeight="1">
      <c r="K19" s="92" t="s">
        <v>39</v>
      </c>
      <c r="L19" s="90">
        <v>458.25</v>
      </c>
      <c r="M19" s="78">
        <v>0.42868277474668748</v>
      </c>
      <c r="N19" s="89">
        <v>5.1872195739008993E-4</v>
      </c>
      <c r="P19" s="80" t="s">
        <v>40</v>
      </c>
      <c r="Q19" s="79">
        <v>46465.75</v>
      </c>
      <c r="R19" s="78">
        <v>-0.46952818853050893</v>
      </c>
      <c r="S19" s="77">
        <v>5.9040582200755705E-2</v>
      </c>
      <c r="U19" s="139" t="s">
        <v>309</v>
      </c>
      <c r="V19" s="137">
        <v>84.836200000000005</v>
      </c>
      <c r="W19" s="119">
        <v>-0.41899999999999998</v>
      </c>
      <c r="X19" s="119">
        <f t="shared" si="0"/>
        <v>4.5827581732824418E-2</v>
      </c>
    </row>
    <row r="20" spans="11:24">
      <c r="K20" s="92" t="s">
        <v>42</v>
      </c>
      <c r="L20" s="90">
        <v>7243.75</v>
      </c>
      <c r="M20" s="78">
        <v>-3.5324277533626325E-2</v>
      </c>
      <c r="N20" s="89">
        <v>8.1996556003152525E-3</v>
      </c>
      <c r="P20" s="80" t="s">
        <v>43</v>
      </c>
      <c r="Q20" s="79">
        <v>157550.25</v>
      </c>
      <c r="R20" s="78">
        <v>-0.48605659566451664</v>
      </c>
      <c r="S20" s="77">
        <v>0.20018741731005335</v>
      </c>
      <c r="U20" s="138" t="s">
        <v>288</v>
      </c>
      <c r="V20" s="137">
        <v>88.342100000000002</v>
      </c>
      <c r="W20" s="119">
        <v>-0.46300000000000002</v>
      </c>
      <c r="X20" s="119">
        <f t="shared" si="0"/>
        <v>4.1325519059080884E-2</v>
      </c>
    </row>
    <row r="21" spans="11:24">
      <c r="K21" s="92" t="s">
        <v>44</v>
      </c>
      <c r="L21" s="90">
        <v>6568</v>
      </c>
      <c r="M21" s="78">
        <v>-0.1788716987029223</v>
      </c>
      <c r="N21" s="89">
        <v>7.4347317318889487E-3</v>
      </c>
      <c r="P21" s="80" t="s">
        <v>45</v>
      </c>
      <c r="Q21" s="79">
        <v>71311.25</v>
      </c>
      <c r="R21" s="78">
        <v>-0.46163225016184339</v>
      </c>
      <c r="S21" s="77">
        <v>9.0609916281640571E-2</v>
      </c>
      <c r="U21" s="138"/>
      <c r="V21" s="137"/>
      <c r="W21" s="119"/>
      <c r="X21" s="119"/>
    </row>
    <row r="22" spans="11:24">
      <c r="K22" s="92" t="s">
        <v>27</v>
      </c>
      <c r="L22" s="90">
        <v>64586</v>
      </c>
      <c r="M22" s="78">
        <v>-0.40961278291710845</v>
      </c>
      <c r="N22" s="89">
        <v>7.3108950005447565E-2</v>
      </c>
      <c r="P22" s="80" t="s">
        <v>46</v>
      </c>
      <c r="Q22" s="79">
        <v>9729</v>
      </c>
      <c r="R22" s="78">
        <v>-0.27060763953967837</v>
      </c>
      <c r="S22" s="77">
        <v>1.2361918708535905E-2</v>
      </c>
      <c r="U22" s="138"/>
      <c r="V22" s="137"/>
      <c r="W22" s="119"/>
      <c r="X22" s="119"/>
    </row>
    <row r="23" spans="11:24">
      <c r="K23" s="92" t="s">
        <v>47</v>
      </c>
      <c r="L23" s="90">
        <v>27831.75</v>
      </c>
      <c r="M23" s="78">
        <v>-0.10833540243326156</v>
      </c>
      <c r="N23" s="89">
        <v>3.1504505919458019E-2</v>
      </c>
      <c r="P23" s="80" t="s">
        <v>48</v>
      </c>
      <c r="Q23" s="79">
        <v>5581.75</v>
      </c>
      <c r="R23" s="78">
        <v>-0.4524072302749369</v>
      </c>
      <c r="S23" s="77">
        <v>7.092315731459584E-3</v>
      </c>
      <c r="U23" s="138"/>
      <c r="V23" s="137"/>
      <c r="W23" s="119"/>
      <c r="X23" s="119"/>
    </row>
    <row r="24" spans="11:24">
      <c r="K24" s="92" t="s">
        <v>29</v>
      </c>
      <c r="L24" s="90">
        <v>54192</v>
      </c>
      <c r="M24" s="78">
        <v>-0.36664767497918216</v>
      </c>
      <c r="N24" s="89">
        <v>6.134332856494E-2</v>
      </c>
      <c r="P24" s="80" t="s">
        <v>49</v>
      </c>
      <c r="Q24" s="79">
        <v>6056.75</v>
      </c>
      <c r="R24" s="78">
        <v>-0.42201068804275221</v>
      </c>
      <c r="S24" s="77">
        <v>7.6958630011229158E-3</v>
      </c>
      <c r="U24" s="141"/>
      <c r="V24" s="137"/>
      <c r="W24" s="119"/>
      <c r="X24" s="119"/>
    </row>
    <row r="25" spans="11:24">
      <c r="K25" s="92" t="s">
        <v>50</v>
      </c>
      <c r="L25" s="90">
        <v>13808.75</v>
      </c>
      <c r="M25" s="78">
        <v>-0.49406915502633386</v>
      </c>
      <c r="N25" s="89">
        <v>1.5630991443776113E-2</v>
      </c>
      <c r="P25" s="80" t="s">
        <v>51</v>
      </c>
      <c r="Q25" s="79">
        <v>4322</v>
      </c>
      <c r="R25" s="78">
        <v>-0.34408316576241604</v>
      </c>
      <c r="S25" s="77">
        <v>5.4916448410208844E-3</v>
      </c>
      <c r="U25" s="141"/>
      <c r="V25" s="137"/>
      <c r="W25" s="119"/>
      <c r="X25" s="119"/>
    </row>
    <row r="26" spans="11:24">
      <c r="K26" s="92" t="s">
        <v>52</v>
      </c>
      <c r="L26" s="90">
        <v>10757.25</v>
      </c>
      <c r="M26" s="78">
        <v>-0.19043856183326746</v>
      </c>
      <c r="N26" s="89">
        <v>1.2176806931008281E-2</v>
      </c>
      <c r="P26" s="80" t="s">
        <v>53</v>
      </c>
      <c r="Q26" s="79">
        <v>4081</v>
      </c>
      <c r="R26" s="78">
        <v>-0.35810624827965865</v>
      </c>
      <c r="S26" s="77">
        <v>5.1854240157811725E-3</v>
      </c>
      <c r="U26" s="141"/>
      <c r="V26" s="137"/>
      <c r="W26" s="119"/>
      <c r="X26" s="119"/>
    </row>
    <row r="27" spans="11:24">
      <c r="K27" s="92" t="s">
        <v>21</v>
      </c>
      <c r="L27" s="90">
        <v>109872</v>
      </c>
      <c r="M27" s="78">
        <v>-0.38254384831097599</v>
      </c>
      <c r="N27" s="89">
        <v>0.12437101779021051</v>
      </c>
      <c r="P27" s="80" t="s">
        <v>54</v>
      </c>
      <c r="Q27" s="79">
        <v>7538.5</v>
      </c>
      <c r="R27" s="78">
        <v>-0.45451256354130865</v>
      </c>
      <c r="S27" s="77">
        <v>9.5786128260147933E-3</v>
      </c>
      <c r="U27" s="141"/>
      <c r="V27" s="137"/>
      <c r="W27" s="119"/>
      <c r="X27" s="119"/>
    </row>
    <row r="28" spans="11:24">
      <c r="K28" s="92" t="s">
        <v>55</v>
      </c>
      <c r="L28" s="90">
        <v>321.5</v>
      </c>
      <c r="M28" s="78">
        <v>-0.19373040752351101</v>
      </c>
      <c r="N28" s="89">
        <v>3.6392604320985034E-4</v>
      </c>
      <c r="P28" s="80" t="s">
        <v>56</v>
      </c>
      <c r="Q28" s="79">
        <v>10705.75</v>
      </c>
      <c r="R28" s="78">
        <v>-0.47312277766157707</v>
      </c>
      <c r="S28" s="77">
        <v>1.3603002488838346E-2</v>
      </c>
      <c r="U28" s="146"/>
      <c r="V28" s="137"/>
      <c r="W28" s="119"/>
      <c r="X28" s="119"/>
    </row>
    <row r="29" spans="11:24">
      <c r="K29" s="92" t="s">
        <v>57</v>
      </c>
      <c r="L29" s="90">
        <v>1147.75</v>
      </c>
      <c r="M29" s="78">
        <v>0.49739073711676451</v>
      </c>
      <c r="N29" s="89">
        <v>1.2992103144451189E-3</v>
      </c>
      <c r="P29" s="80" t="s">
        <v>58</v>
      </c>
      <c r="Q29" s="79">
        <v>20967.25</v>
      </c>
      <c r="R29" s="78">
        <v>-0.4881760983260407</v>
      </c>
      <c r="S29" s="77">
        <v>2.6641529452312619E-2</v>
      </c>
      <c r="U29" s="146"/>
      <c r="V29" s="137"/>
      <c r="W29" s="119"/>
      <c r="X29" s="119"/>
    </row>
    <row r="30" spans="11:24">
      <c r="M30" s="73"/>
      <c r="P30" s="80" t="s">
        <v>59</v>
      </c>
      <c r="Q30" s="79">
        <v>47650.5</v>
      </c>
      <c r="R30" s="78">
        <v>-0.5252468391634868</v>
      </c>
      <c r="S30" s="77">
        <v>6.0545956153879144E-2</v>
      </c>
      <c r="U30" s="146"/>
      <c r="V30" s="137"/>
      <c r="W30" s="119"/>
      <c r="X30" s="119"/>
    </row>
    <row r="31" spans="11:24">
      <c r="K31" s="72" t="s">
        <v>258</v>
      </c>
      <c r="M31" s="73"/>
      <c r="P31" s="80" t="s">
        <v>61</v>
      </c>
      <c r="Q31" s="79">
        <v>9731.25</v>
      </c>
      <c r="R31" s="78">
        <v>-0.49048379496308703</v>
      </c>
      <c r="S31" s="77">
        <v>1.2364777616655363E-2</v>
      </c>
      <c r="U31" s="136"/>
      <c r="V31" s="135"/>
      <c r="W31" s="135"/>
    </row>
    <row r="32" spans="11:24">
      <c r="K32" s="88"/>
      <c r="L32" s="86" t="s">
        <v>255</v>
      </c>
      <c r="M32" s="87" t="s">
        <v>254</v>
      </c>
      <c r="N32" s="86" t="s">
        <v>253</v>
      </c>
      <c r="P32" s="80" t="s">
        <v>62</v>
      </c>
      <c r="Q32" s="79">
        <v>8314.5</v>
      </c>
      <c r="R32" s="78">
        <v>-0.44787170462846138</v>
      </c>
      <c r="S32" s="77">
        <v>1.0564618470770048E-2</v>
      </c>
      <c r="U32" s="136"/>
      <c r="V32" s="135"/>
      <c r="W32" s="135"/>
    </row>
    <row r="33" spans="11:23">
      <c r="K33" s="91" t="s">
        <v>257</v>
      </c>
      <c r="L33" s="90">
        <v>774126</v>
      </c>
      <c r="M33" s="78">
        <v>-0.47997961905638376</v>
      </c>
      <c r="N33" s="89">
        <v>1</v>
      </c>
      <c r="P33" s="80" t="s">
        <v>63</v>
      </c>
      <c r="Q33" s="79">
        <v>16718</v>
      </c>
      <c r="R33" s="78">
        <v>-0.51754240406328678</v>
      </c>
      <c r="S33" s="77">
        <v>2.1242322640487539E-2</v>
      </c>
      <c r="U33" s="136"/>
      <c r="V33" s="135"/>
      <c r="W33" s="135"/>
    </row>
    <row r="34" spans="11:23">
      <c r="K34" s="91" t="s">
        <v>64</v>
      </c>
      <c r="L34" s="90">
        <v>165679.75</v>
      </c>
      <c r="M34" s="78">
        <v>-0.36160573661765738</v>
      </c>
      <c r="N34" s="89">
        <v>0.21402168380857897</v>
      </c>
      <c r="P34" s="80" t="s">
        <v>65</v>
      </c>
      <c r="Q34" s="79">
        <v>68051.25</v>
      </c>
      <c r="R34" s="78">
        <v>-0.53076679089683609</v>
      </c>
      <c r="S34" s="77">
        <v>8.6467676073003805E-2</v>
      </c>
      <c r="U34" s="136"/>
      <c r="V34" s="135"/>
      <c r="W34" s="135"/>
    </row>
    <row r="35" spans="11:23">
      <c r="K35" s="91" t="s">
        <v>66</v>
      </c>
      <c r="L35" s="90">
        <v>563120</v>
      </c>
      <c r="M35" s="78">
        <v>-0.5068827951247844</v>
      </c>
      <c r="N35" s="89">
        <v>0.72742680132174864</v>
      </c>
      <c r="P35" s="80" t="s">
        <v>67</v>
      </c>
      <c r="Q35" s="79">
        <v>34658.25</v>
      </c>
      <c r="R35" s="78">
        <v>-0.49345595650458196</v>
      </c>
      <c r="S35" s="77">
        <v>4.4037667702756148E-2</v>
      </c>
      <c r="U35" s="136"/>
      <c r="V35" s="135"/>
      <c r="W35" s="135"/>
    </row>
    <row r="36" spans="11:23">
      <c r="K36" s="91" t="s">
        <v>68</v>
      </c>
      <c r="L36" s="90">
        <v>45326.25</v>
      </c>
      <c r="M36" s="78">
        <v>-0.47996500688389165</v>
      </c>
      <c r="N36" s="89">
        <v>5.8551514869672382E-2</v>
      </c>
      <c r="P36" s="80" t="s">
        <v>69</v>
      </c>
      <c r="Q36" s="79">
        <v>7742.5</v>
      </c>
      <c r="R36" s="78">
        <v>-0.4662001447826537</v>
      </c>
      <c r="S36" s="77">
        <v>9.8378204955123089E-3</v>
      </c>
      <c r="U36" s="136"/>
      <c r="V36" s="135"/>
      <c r="W36" s="135"/>
    </row>
    <row r="37" spans="11:23">
      <c r="M37" s="73"/>
      <c r="P37" s="80" t="s">
        <v>70</v>
      </c>
      <c r="Q37" s="79">
        <v>4024.25</v>
      </c>
      <c r="R37" s="78">
        <v>-0.39507703870725286</v>
      </c>
      <c r="S37" s="77">
        <v>5.1133159998792907E-3</v>
      </c>
      <c r="U37" s="136"/>
      <c r="V37" s="135"/>
      <c r="W37" s="135"/>
    </row>
    <row r="38" spans="11:23">
      <c r="K38" s="72" t="s">
        <v>256</v>
      </c>
      <c r="M38" s="73"/>
      <c r="P38" s="80" t="s">
        <v>72</v>
      </c>
      <c r="Q38" s="79">
        <v>1818</v>
      </c>
      <c r="R38" s="78">
        <v>-0.2809966383231165</v>
      </c>
      <c r="S38" s="77">
        <v>2.3099977605219729E-3</v>
      </c>
      <c r="U38" s="136"/>
      <c r="V38" s="135"/>
      <c r="W38" s="135"/>
    </row>
    <row r="39" spans="11:23">
      <c r="K39" s="88"/>
      <c r="L39" s="86" t="s">
        <v>255</v>
      </c>
      <c r="M39" s="87" t="s">
        <v>254</v>
      </c>
      <c r="N39" s="86" t="s">
        <v>253</v>
      </c>
      <c r="P39" s="80" t="s">
        <v>73</v>
      </c>
      <c r="Q39" s="79">
        <v>2218.75</v>
      </c>
      <c r="R39" s="78">
        <v>-0.14482559259973016</v>
      </c>
      <c r="S39" s="77">
        <v>2.8192010622431945E-3</v>
      </c>
      <c r="U39" s="136"/>
      <c r="V39" s="135"/>
      <c r="W39" s="135"/>
    </row>
    <row r="40" spans="11:23">
      <c r="K40" s="85" t="s">
        <v>265</v>
      </c>
      <c r="L40" s="84">
        <v>787013.75</v>
      </c>
      <c r="M40" s="83">
        <v>-0.46740708420793164</v>
      </c>
      <c r="N40" s="77">
        <v>1</v>
      </c>
      <c r="P40" s="80" t="s">
        <v>74</v>
      </c>
      <c r="Q40" s="79">
        <v>9031</v>
      </c>
      <c r="R40" s="78">
        <v>-0.43002303638486539</v>
      </c>
      <c r="S40" s="77">
        <v>1.1475021878588525E-2</v>
      </c>
      <c r="U40" s="136"/>
      <c r="V40" s="135"/>
      <c r="W40" s="135"/>
    </row>
    <row r="41" spans="11:23">
      <c r="K41" s="85" t="s">
        <v>251</v>
      </c>
      <c r="L41" s="84">
        <v>48878.25</v>
      </c>
      <c r="M41" s="83">
        <v>-0.4505221800031477</v>
      </c>
      <c r="N41" s="77">
        <v>6.2105967017729996E-2</v>
      </c>
      <c r="P41" s="80" t="s">
        <v>76</v>
      </c>
      <c r="Q41" s="79">
        <v>13156</v>
      </c>
      <c r="R41" s="78">
        <v>-0.46732528949712526</v>
      </c>
      <c r="S41" s="77">
        <v>1.6716353430927984E-2</v>
      </c>
      <c r="U41" s="136"/>
      <c r="V41" s="135"/>
      <c r="W41" s="135"/>
    </row>
    <row r="42" spans="11:23">
      <c r="K42" s="85" t="s">
        <v>250</v>
      </c>
      <c r="L42" s="84">
        <v>383666.5</v>
      </c>
      <c r="M42" s="83">
        <v>-0.46238691904132012</v>
      </c>
      <c r="N42" s="77">
        <v>0.48749656533955094</v>
      </c>
      <c r="P42" s="80" t="s">
        <v>78</v>
      </c>
      <c r="Q42" s="79">
        <v>4839</v>
      </c>
      <c r="R42" s="78">
        <v>-0.39762860610587247</v>
      </c>
      <c r="S42" s="77">
        <v>6.1485583955807636E-3</v>
      </c>
      <c r="U42" s="136"/>
      <c r="V42" s="135"/>
      <c r="W42" s="135"/>
    </row>
    <row r="43" spans="11:23">
      <c r="K43" s="85" t="s">
        <v>249</v>
      </c>
      <c r="L43" s="84">
        <v>105015.25</v>
      </c>
      <c r="M43" s="83">
        <v>-0.49515418396313715</v>
      </c>
      <c r="N43" s="77">
        <v>0.13343508928528885</v>
      </c>
      <c r="P43" s="80" t="s">
        <v>80</v>
      </c>
      <c r="Q43" s="79">
        <v>2334.5</v>
      </c>
      <c r="R43" s="78">
        <v>-0.33702520411785586</v>
      </c>
      <c r="S43" s="77">
        <v>2.9662760021664171E-3</v>
      </c>
      <c r="U43" s="136"/>
      <c r="V43" s="135"/>
      <c r="W43" s="135"/>
    </row>
    <row r="44" spans="11:23">
      <c r="K44" s="85" t="s">
        <v>248</v>
      </c>
      <c r="L44" s="84">
        <v>139508.75</v>
      </c>
      <c r="M44" s="83">
        <v>-0.50931668280192499</v>
      </c>
      <c r="N44" s="77">
        <v>0.17726342138240914</v>
      </c>
      <c r="P44" s="80" t="s">
        <v>82</v>
      </c>
      <c r="Q44" s="79">
        <v>5065</v>
      </c>
      <c r="R44" s="78">
        <v>-0.31880841907067448</v>
      </c>
      <c r="S44" s="77">
        <v>6.4357198333574225E-3</v>
      </c>
      <c r="U44" s="136"/>
      <c r="V44" s="135"/>
      <c r="W44" s="135"/>
    </row>
    <row r="45" spans="11:23">
      <c r="K45" s="85" t="s">
        <v>247</v>
      </c>
      <c r="L45" s="84">
        <v>45268.25</v>
      </c>
      <c r="M45" s="83">
        <v>-0.39011714460858615</v>
      </c>
      <c r="N45" s="77">
        <v>5.7519007768288673E-2</v>
      </c>
      <c r="P45" s="80" t="s">
        <v>84</v>
      </c>
      <c r="Q45" s="79">
        <v>4924.25</v>
      </c>
      <c r="R45" s="78">
        <v>-0.28901963615362403</v>
      </c>
      <c r="S45" s="77">
        <v>6.2568792476624452E-3</v>
      </c>
      <c r="U45" s="134"/>
    </row>
    <row r="46" spans="11:23">
      <c r="K46" s="85" t="s">
        <v>246</v>
      </c>
      <c r="L46" s="84">
        <v>64676.75</v>
      </c>
      <c r="M46" s="83">
        <v>-0.40415353859193337</v>
      </c>
      <c r="N46" s="77">
        <v>8.2179949206732411E-2</v>
      </c>
      <c r="P46" s="80" t="s">
        <v>86</v>
      </c>
      <c r="Q46" s="79">
        <v>1881.75</v>
      </c>
      <c r="R46" s="78">
        <v>-0.28802497162315555</v>
      </c>
      <c r="S46" s="77">
        <v>2.3910001572399467E-3</v>
      </c>
    </row>
    <row r="47" spans="11:23">
      <c r="P47" s="80" t="s">
        <v>87</v>
      </c>
      <c r="Q47" s="79">
        <v>27649.25</v>
      </c>
      <c r="R47" s="78">
        <v>-0.46457687838884587</v>
      </c>
      <c r="S47" s="77">
        <v>3.5131851254187108E-2</v>
      </c>
    </row>
    <row r="48" spans="11:23" ht="12" customHeight="1">
      <c r="K48" s="315" t="s">
        <v>116</v>
      </c>
      <c r="L48" s="315"/>
      <c r="M48" s="315"/>
      <c r="N48" s="315"/>
      <c r="P48" s="80" t="s">
        <v>88</v>
      </c>
      <c r="Q48" s="79">
        <v>4462.5</v>
      </c>
      <c r="R48" s="78">
        <v>-0.29054054054054057</v>
      </c>
      <c r="S48" s="77">
        <v>5.6701677702581431E-3</v>
      </c>
    </row>
    <row r="49" spans="1:19">
      <c r="K49" s="315"/>
      <c r="L49" s="315"/>
      <c r="M49" s="315"/>
      <c r="N49" s="315"/>
      <c r="P49" s="80" t="s">
        <v>89</v>
      </c>
      <c r="Q49" s="79">
        <v>4188.5</v>
      </c>
      <c r="R49" s="78">
        <v>-0.40402675014228795</v>
      </c>
      <c r="S49" s="77">
        <v>5.3220162925997168E-3</v>
      </c>
    </row>
    <row r="50" spans="1:19">
      <c r="K50" s="315"/>
      <c r="L50" s="315"/>
      <c r="M50" s="315"/>
      <c r="N50" s="315"/>
      <c r="P50" s="80" t="s">
        <v>90</v>
      </c>
      <c r="Q50" s="79">
        <v>8363.75</v>
      </c>
      <c r="R50" s="78">
        <v>-0.36039842465491534</v>
      </c>
      <c r="S50" s="77">
        <v>1.0627196792940403E-2</v>
      </c>
    </row>
    <row r="51" spans="1:19">
      <c r="K51" s="315"/>
      <c r="L51" s="315"/>
      <c r="M51" s="315"/>
      <c r="N51" s="315"/>
      <c r="P51" s="80" t="s">
        <v>91</v>
      </c>
      <c r="Q51" s="79">
        <v>4689.25</v>
      </c>
      <c r="R51" s="78">
        <v>-0.35514147213531821</v>
      </c>
      <c r="S51" s="77">
        <v>5.9582821774079552E-3</v>
      </c>
    </row>
    <row r="52" spans="1:19">
      <c r="K52" s="315"/>
      <c r="L52" s="315"/>
      <c r="M52" s="315"/>
      <c r="N52" s="315"/>
      <c r="P52" s="80" t="s">
        <v>92</v>
      </c>
      <c r="Q52" s="79">
        <v>3969.5</v>
      </c>
      <c r="R52" s="78">
        <v>-0.30563694406787079</v>
      </c>
      <c r="S52" s="77">
        <v>5.043749235639149E-3</v>
      </c>
    </row>
    <row r="53" spans="1:19">
      <c r="K53" s="315"/>
      <c r="L53" s="315"/>
      <c r="M53" s="315"/>
      <c r="N53" s="315"/>
      <c r="P53" s="80" t="s">
        <v>93</v>
      </c>
      <c r="Q53" s="79">
        <v>5309.75</v>
      </c>
      <c r="R53" s="78">
        <v>-0.39460707465154066</v>
      </c>
      <c r="S53" s="77">
        <v>6.7467055054628968E-3</v>
      </c>
    </row>
    <row r="54" spans="1:19">
      <c r="K54" s="76"/>
      <c r="P54" s="80" t="s">
        <v>94</v>
      </c>
      <c r="Q54" s="79">
        <v>6044.25</v>
      </c>
      <c r="R54" s="78">
        <v>-0.30940615270359051</v>
      </c>
      <c r="S54" s="77">
        <v>7.6799801782370383E-3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313</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F77E7-EC44-4BDB-A7C2-4FBD3566B6AB}">
  <dimension ref="A1:X66"/>
  <sheetViews>
    <sheetView topLeftCell="A28"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312</v>
      </c>
      <c r="B1" s="71"/>
      <c r="C1" s="71"/>
      <c r="T1" s="74"/>
    </row>
    <row r="2" spans="1:24" ht="16.5" customHeight="1">
      <c r="B2" s="71"/>
      <c r="C2" s="71"/>
      <c r="T2" s="74"/>
    </row>
    <row r="3" spans="1:24" ht="18" customHeight="1">
      <c r="A3" s="314" t="s">
        <v>311</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310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848362</v>
      </c>
      <c r="C7" s="124">
        <v>-0.41866564976565535</v>
      </c>
      <c r="D7" s="120"/>
      <c r="E7" s="123" t="s">
        <v>257</v>
      </c>
      <c r="F7" s="125">
        <v>740953.25</v>
      </c>
      <c r="G7" s="124">
        <v>-0.43652191933047579</v>
      </c>
      <c r="K7" s="102" t="s">
        <v>257</v>
      </c>
      <c r="L7" s="90">
        <v>848362</v>
      </c>
      <c r="M7" s="78">
        <v>-0.41866564976565535</v>
      </c>
      <c r="N7" s="89">
        <v>1.0000000000000002</v>
      </c>
      <c r="P7" s="80" t="s">
        <v>261</v>
      </c>
      <c r="Q7" s="79">
        <v>754739.5</v>
      </c>
      <c r="R7" s="78">
        <v>-0.42050033073594606</v>
      </c>
      <c r="S7" s="77">
        <v>1.0000000000000002</v>
      </c>
      <c r="U7" s="143" t="s">
        <v>289</v>
      </c>
      <c r="V7" s="140">
        <v>145.93357499999999</v>
      </c>
      <c r="W7" s="119">
        <v>0.19707931450780203</v>
      </c>
      <c r="X7" s="99" t="s">
        <v>300</v>
      </c>
    </row>
    <row r="8" spans="1:24" ht="12" customHeight="1">
      <c r="A8" s="148" t="s">
        <v>14</v>
      </c>
      <c r="B8" s="125">
        <v>158418.5</v>
      </c>
      <c r="C8" s="124">
        <v>-0.46478789967296419</v>
      </c>
      <c r="D8" s="120"/>
      <c r="E8" s="148" t="s">
        <v>64</v>
      </c>
      <c r="F8" s="125">
        <v>158080.75</v>
      </c>
      <c r="G8" s="124">
        <v>-0.41232501900603546</v>
      </c>
      <c r="K8" s="92" t="s">
        <v>12</v>
      </c>
      <c r="L8" s="90">
        <v>61641.25</v>
      </c>
      <c r="M8" s="78">
        <v>-0.53854863612969628</v>
      </c>
      <c r="N8" s="89">
        <v>7.2659136076344763E-2</v>
      </c>
      <c r="P8" s="80" t="s">
        <v>13</v>
      </c>
      <c r="Q8" s="79">
        <v>20250.25</v>
      </c>
      <c r="R8" s="78">
        <v>-0.45007637733799521</v>
      </c>
      <c r="S8" s="77">
        <v>2.6830780686581263E-2</v>
      </c>
      <c r="U8" s="141" t="s">
        <v>288</v>
      </c>
      <c r="V8" s="140">
        <v>164.58605</v>
      </c>
      <c r="W8" s="119">
        <v>0.18652110245515696</v>
      </c>
      <c r="X8" s="119">
        <f t="shared" ref="X8:X19" si="0">V8/V7-1</f>
        <v>0.12781482945237244</v>
      </c>
    </row>
    <row r="9" spans="1:24" ht="12" customHeight="1">
      <c r="A9" s="148" t="s">
        <v>21</v>
      </c>
      <c r="B9" s="125">
        <v>104337</v>
      </c>
      <c r="C9" s="121">
        <v>-0.31250607438840172</v>
      </c>
      <c r="D9" s="120"/>
      <c r="E9" s="148" t="s">
        <v>66</v>
      </c>
      <c r="F9" s="125">
        <v>539935</v>
      </c>
      <c r="G9" s="124">
        <v>-0.43948746376992132</v>
      </c>
      <c r="K9" s="92" t="s">
        <v>15</v>
      </c>
      <c r="L9" s="90">
        <v>79896.25</v>
      </c>
      <c r="M9" s="78">
        <v>-0.61084592623260225</v>
      </c>
      <c r="N9" s="89">
        <v>9.4177072994782882E-2</v>
      </c>
      <c r="P9" s="80" t="s">
        <v>16</v>
      </c>
      <c r="Q9" s="79">
        <v>2062.5</v>
      </c>
      <c r="R9" s="78">
        <v>-0.45837710084033612</v>
      </c>
      <c r="S9" s="77">
        <v>2.7327309621399173E-3</v>
      </c>
      <c r="U9" s="141" t="s">
        <v>287</v>
      </c>
      <c r="V9" s="140">
        <v>148.58313999999999</v>
      </c>
      <c r="W9" s="119">
        <v>-5.5818424591540405E-2</v>
      </c>
      <c r="X9" s="119">
        <f t="shared" si="0"/>
        <v>-9.7231265954800028E-2</v>
      </c>
    </row>
    <row r="10" spans="1:24">
      <c r="A10" s="148" t="s">
        <v>15</v>
      </c>
      <c r="B10" s="125">
        <v>79896.25</v>
      </c>
      <c r="C10" s="121">
        <v>-0.61084592623260225</v>
      </c>
      <c r="D10" s="120"/>
      <c r="E10" s="148" t="s">
        <v>68</v>
      </c>
      <c r="F10" s="125">
        <v>42937.5</v>
      </c>
      <c r="G10" s="124">
        <v>-0.48069265168763553</v>
      </c>
      <c r="K10" s="92" t="s">
        <v>17</v>
      </c>
      <c r="L10" s="90">
        <v>43167.25</v>
      </c>
      <c r="M10" s="78">
        <v>-0.59238205403618938</v>
      </c>
      <c r="N10" s="89">
        <v>5.0883054639411007E-2</v>
      </c>
      <c r="P10" s="80" t="s">
        <v>18</v>
      </c>
      <c r="Q10" s="79">
        <v>3044.5</v>
      </c>
      <c r="R10" s="78">
        <v>-0.4098090530192886</v>
      </c>
      <c r="S10" s="77">
        <v>4.0338421402351405E-3</v>
      </c>
      <c r="U10" s="141" t="s">
        <v>278</v>
      </c>
      <c r="V10" s="140">
        <v>99.412350000000004</v>
      </c>
      <c r="W10" s="119">
        <v>-0.37403007178869785</v>
      </c>
      <c r="X10" s="119">
        <f t="shared" si="0"/>
        <v>-0.3309311540999873</v>
      </c>
    </row>
    <row r="11" spans="1:24">
      <c r="A11" s="150" t="s">
        <v>22</v>
      </c>
      <c r="B11" s="125">
        <v>70299.5</v>
      </c>
      <c r="C11" s="121">
        <v>-0.10999208735559429</v>
      </c>
      <c r="D11" s="120"/>
      <c r="E11" s="120"/>
      <c r="F11" s="120"/>
      <c r="G11" s="120"/>
      <c r="K11" s="92" t="s">
        <v>19</v>
      </c>
      <c r="L11" s="90">
        <v>10712.25</v>
      </c>
      <c r="M11" s="78">
        <v>-0.54938005447528104</v>
      </c>
      <c r="N11" s="89">
        <v>1.2626979992031703E-2</v>
      </c>
      <c r="P11" s="80" t="s">
        <v>20</v>
      </c>
      <c r="Q11" s="79">
        <v>9917</v>
      </c>
      <c r="R11" s="78">
        <v>-0.40686912184691759</v>
      </c>
      <c r="S11" s="77">
        <v>1.3139632946201968E-2</v>
      </c>
      <c r="U11" s="141" t="s">
        <v>277</v>
      </c>
      <c r="V11" s="140">
        <v>62.632824999999997</v>
      </c>
      <c r="W11" s="119">
        <v>-0.57840430906154261</v>
      </c>
      <c r="X11" s="119">
        <f t="shared" si="0"/>
        <v>-0.36996937503237781</v>
      </c>
    </row>
    <row r="12" spans="1:24">
      <c r="A12" s="148" t="s">
        <v>12</v>
      </c>
      <c r="B12" s="125">
        <v>61641.25</v>
      </c>
      <c r="C12" s="121">
        <v>-0.53854863612969628</v>
      </c>
      <c r="D12" s="120"/>
      <c r="E12" s="120"/>
      <c r="F12" s="120"/>
      <c r="G12" s="120"/>
      <c r="K12" s="92" t="s">
        <v>22</v>
      </c>
      <c r="L12" s="90">
        <v>70299.5</v>
      </c>
      <c r="M12" s="78">
        <v>-0.10999208735559429</v>
      </c>
      <c r="N12" s="89">
        <v>8.2864979808147943E-2</v>
      </c>
      <c r="P12" s="80" t="s">
        <v>23</v>
      </c>
      <c r="Q12" s="79">
        <v>2063.25</v>
      </c>
      <c r="R12" s="78">
        <v>-0.34769206449573187</v>
      </c>
      <c r="S12" s="77">
        <v>2.7337246824897863E-3</v>
      </c>
      <c r="U12" s="141" t="s">
        <v>245</v>
      </c>
      <c r="V12" s="140">
        <v>64.720780000000005</v>
      </c>
      <c r="W12" s="119">
        <v>-0.58213837399746615</v>
      </c>
      <c r="X12" s="119">
        <f t="shared" si="0"/>
        <v>3.3336433411713662E-2</v>
      </c>
    </row>
    <row r="13" spans="1:24" ht="12" customHeight="1">
      <c r="A13" s="76"/>
      <c r="K13" s="92" t="s">
        <v>25</v>
      </c>
      <c r="L13" s="90">
        <v>35807.75</v>
      </c>
      <c r="M13" s="78">
        <v>-0.423369418622908</v>
      </c>
      <c r="N13" s="89">
        <v>4.2208102201654482E-2</v>
      </c>
      <c r="P13" s="80" t="s">
        <v>26</v>
      </c>
      <c r="Q13" s="79">
        <v>2742.75</v>
      </c>
      <c r="R13" s="78">
        <v>-0.44287020109689212</v>
      </c>
      <c r="S13" s="77">
        <v>3.6340353194711551E-3</v>
      </c>
      <c r="U13" s="141" t="s">
        <v>276</v>
      </c>
      <c r="V13" s="140">
        <v>73.316599999999994</v>
      </c>
      <c r="W13" s="119">
        <v>-0.5196407385558206</v>
      </c>
      <c r="X13" s="119">
        <f t="shared" si="0"/>
        <v>0.13281391231687856</v>
      </c>
    </row>
    <row r="14" spans="1:24" ht="13.5" customHeight="1">
      <c r="K14" s="92" t="s">
        <v>14</v>
      </c>
      <c r="L14" s="90">
        <v>158418.5</v>
      </c>
      <c r="M14" s="78">
        <v>-0.46478789967296419</v>
      </c>
      <c r="N14" s="89">
        <v>0.18673455435297667</v>
      </c>
      <c r="P14" s="80" t="s">
        <v>28</v>
      </c>
      <c r="Q14" s="79">
        <v>4789.5</v>
      </c>
      <c r="R14" s="78">
        <v>-0.49297340214370777</v>
      </c>
      <c r="S14" s="77">
        <v>6.3458981542638222E-3</v>
      </c>
      <c r="U14" s="141" t="s">
        <v>275</v>
      </c>
      <c r="V14" s="140">
        <v>70.727500000000006</v>
      </c>
      <c r="W14" s="119">
        <v>-0.46782846200438666</v>
      </c>
      <c r="X14" s="119">
        <f t="shared" si="0"/>
        <v>-3.5313967096128107E-2</v>
      </c>
    </row>
    <row r="15" spans="1:24">
      <c r="K15" s="92" t="s">
        <v>30</v>
      </c>
      <c r="L15" s="90">
        <v>19353</v>
      </c>
      <c r="M15" s="78">
        <v>-0.23129170638703522</v>
      </c>
      <c r="N15" s="89">
        <v>2.2812195737197092E-2</v>
      </c>
      <c r="P15" s="80" t="s">
        <v>31</v>
      </c>
      <c r="Q15" s="79">
        <v>12358.75</v>
      </c>
      <c r="R15" s="78">
        <v>-0.44179087624209579</v>
      </c>
      <c r="S15" s="77">
        <v>1.6374855165259005E-2</v>
      </c>
      <c r="U15" s="141" t="s">
        <v>274</v>
      </c>
      <c r="V15" s="140">
        <v>68.936599999999999</v>
      </c>
      <c r="W15" s="119">
        <v>-0.55544731386491897</v>
      </c>
      <c r="X15" s="119">
        <f t="shared" si="0"/>
        <v>-2.5321126860132326E-2</v>
      </c>
    </row>
    <row r="16" spans="1:24">
      <c r="K16" s="92" t="s">
        <v>32</v>
      </c>
      <c r="L16" s="90">
        <v>5504.5</v>
      </c>
      <c r="M16" s="78">
        <v>9.7607178464606204E-2</v>
      </c>
      <c r="N16" s="89">
        <v>6.4883858541518831E-3</v>
      </c>
      <c r="P16" s="80" t="s">
        <v>33</v>
      </c>
      <c r="Q16" s="79">
        <v>7907.25</v>
      </c>
      <c r="R16" s="78">
        <v>-0.44744151919078978</v>
      </c>
      <c r="S16" s="77">
        <v>1.0476793648669509E-2</v>
      </c>
      <c r="U16" s="141" t="s">
        <v>273</v>
      </c>
      <c r="V16" s="140">
        <v>76.791799999999995</v>
      </c>
      <c r="W16" s="119">
        <v>-0.48935331918596969</v>
      </c>
      <c r="X16" s="119">
        <f t="shared" si="0"/>
        <v>0.11394817847123284</v>
      </c>
    </row>
    <row r="17" spans="11:24" ht="13.5" customHeight="1">
      <c r="K17" s="92" t="s">
        <v>35</v>
      </c>
      <c r="L17" s="90">
        <v>42824</v>
      </c>
      <c r="M17" s="78">
        <v>3.0147399313219081E-2</v>
      </c>
      <c r="N17" s="89">
        <v>5.0478451415787128E-2</v>
      </c>
      <c r="P17" s="80" t="s">
        <v>36</v>
      </c>
      <c r="Q17" s="79">
        <v>10217</v>
      </c>
      <c r="R17" s="78">
        <v>-0.41284983621630944</v>
      </c>
      <c r="S17" s="77">
        <v>1.3537121086149592E-2</v>
      </c>
      <c r="U17" s="141" t="s">
        <v>272</v>
      </c>
      <c r="V17" s="140">
        <v>86.370360000000005</v>
      </c>
      <c r="W17" s="119">
        <v>-0.44245865863032408</v>
      </c>
      <c r="X17" s="119">
        <f t="shared" si="0"/>
        <v>0.12473415130261323</v>
      </c>
    </row>
    <row r="18" spans="11:24" ht="12" customHeight="1">
      <c r="K18" s="92" t="s">
        <v>37</v>
      </c>
      <c r="L18" s="90">
        <v>36691</v>
      </c>
      <c r="M18" s="78">
        <v>-0.48057518819611322</v>
      </c>
      <c r="N18" s="89">
        <v>4.3249226155815557E-2</v>
      </c>
      <c r="P18" s="80" t="s">
        <v>38</v>
      </c>
      <c r="Q18" s="79">
        <v>51325</v>
      </c>
      <c r="R18" s="78">
        <v>-0.41211170164024558</v>
      </c>
      <c r="S18" s="77">
        <v>6.8003595942706066E-2</v>
      </c>
      <c r="U18" s="141" t="s">
        <v>271</v>
      </c>
      <c r="V18" s="140">
        <v>81.118724999999998</v>
      </c>
      <c r="W18" s="119">
        <v>-0.43381637214930224</v>
      </c>
      <c r="X18" s="119">
        <f t="shared" si="0"/>
        <v>-6.0803671537319137E-2</v>
      </c>
    </row>
    <row r="19" spans="11:24" ht="10.5" customHeight="1">
      <c r="K19" s="92" t="s">
        <v>39</v>
      </c>
      <c r="L19" s="90">
        <v>511.25</v>
      </c>
      <c r="M19" s="78">
        <v>0.36061210911510311</v>
      </c>
      <c r="N19" s="89">
        <v>6.0263189534656193E-4</v>
      </c>
      <c r="P19" s="80" t="s">
        <v>40</v>
      </c>
      <c r="Q19" s="79">
        <v>43646.5</v>
      </c>
      <c r="R19" s="78">
        <v>-0.44085422291400445</v>
      </c>
      <c r="S19" s="77">
        <v>5.7829887000746615E-2</v>
      </c>
      <c r="U19" s="139" t="s">
        <v>309</v>
      </c>
      <c r="V19" s="137">
        <v>84.836200000000005</v>
      </c>
      <c r="W19" s="119">
        <v>-0.41899999999999998</v>
      </c>
      <c r="X19" s="119">
        <f t="shared" si="0"/>
        <v>4.5827581732824418E-2</v>
      </c>
    </row>
    <row r="20" spans="11:24">
      <c r="K20" s="92" t="s">
        <v>42</v>
      </c>
      <c r="L20" s="90">
        <v>6834.5</v>
      </c>
      <c r="M20" s="78">
        <v>-0.1075054683164115</v>
      </c>
      <c r="N20" s="89">
        <v>8.0561128386231352E-3</v>
      </c>
      <c r="P20" s="80" t="s">
        <v>43</v>
      </c>
      <c r="Q20" s="79">
        <v>152921.25</v>
      </c>
      <c r="R20" s="78">
        <v>-0.42664385808689131</v>
      </c>
      <c r="S20" s="77">
        <v>0.20261461073655215</v>
      </c>
      <c r="U20" s="138"/>
      <c r="V20" s="137"/>
      <c r="W20" s="119"/>
      <c r="X20" s="119"/>
    </row>
    <row r="21" spans="11:24">
      <c r="K21" s="92" t="s">
        <v>44</v>
      </c>
      <c r="L21" s="90">
        <v>6133.5</v>
      </c>
      <c r="M21" s="78">
        <v>-0.10979680696661831</v>
      </c>
      <c r="N21" s="89">
        <v>7.2298146310183628E-3</v>
      </c>
      <c r="P21" s="80" t="s">
        <v>45</v>
      </c>
      <c r="Q21" s="79">
        <v>68815.75</v>
      </c>
      <c r="R21" s="78">
        <v>-0.4250369191371679</v>
      </c>
      <c r="S21" s="77">
        <v>9.1178148222002431E-2</v>
      </c>
      <c r="U21" s="138"/>
      <c r="V21" s="137"/>
      <c r="W21" s="119"/>
      <c r="X21" s="119"/>
    </row>
    <row r="22" spans="11:24">
      <c r="K22" s="92" t="s">
        <v>27</v>
      </c>
      <c r="L22" s="90">
        <v>60861.75</v>
      </c>
      <c r="M22" s="78">
        <v>-0.36547979909870698</v>
      </c>
      <c r="N22" s="89">
        <v>7.1740306614393387E-2</v>
      </c>
      <c r="P22" s="80" t="s">
        <v>46</v>
      </c>
      <c r="Q22" s="79">
        <v>8969</v>
      </c>
      <c r="R22" s="78">
        <v>-0.27657686723665109</v>
      </c>
      <c r="S22" s="77">
        <v>1.1883570423967475E-2</v>
      </c>
      <c r="U22" s="138"/>
      <c r="V22" s="137"/>
      <c r="W22" s="119"/>
      <c r="X22" s="119"/>
    </row>
    <row r="23" spans="11:24">
      <c r="K23" s="92" t="s">
        <v>47</v>
      </c>
      <c r="L23" s="90">
        <v>27713.5</v>
      </c>
      <c r="M23" s="78">
        <v>-0.10605217531551148</v>
      </c>
      <c r="N23" s="89">
        <v>3.2667069010634611E-2</v>
      </c>
      <c r="P23" s="80" t="s">
        <v>48</v>
      </c>
      <c r="Q23" s="79">
        <v>5163.25</v>
      </c>
      <c r="R23" s="78">
        <v>-0.45345083095162486</v>
      </c>
      <c r="S23" s="77">
        <v>6.8411021286152373E-3</v>
      </c>
      <c r="U23" s="138"/>
      <c r="V23" s="137"/>
      <c r="W23" s="119"/>
      <c r="X23" s="119"/>
    </row>
    <row r="24" spans="11:24">
      <c r="K24" s="92" t="s">
        <v>29</v>
      </c>
      <c r="L24" s="90">
        <v>53029.75</v>
      </c>
      <c r="M24" s="78">
        <v>-0.32391704143784639</v>
      </c>
      <c r="N24" s="89">
        <v>6.2508398537416812E-2</v>
      </c>
      <c r="P24" s="80" t="s">
        <v>49</v>
      </c>
      <c r="Q24" s="79">
        <v>5551</v>
      </c>
      <c r="R24" s="78">
        <v>-0.42288298591256435</v>
      </c>
      <c r="S24" s="77">
        <v>7.3548555494975416E-3</v>
      </c>
      <c r="U24" s="141"/>
      <c r="V24" s="137"/>
      <c r="W24" s="119"/>
      <c r="X24" s="119"/>
    </row>
    <row r="25" spans="11:24">
      <c r="K25" s="92" t="s">
        <v>50</v>
      </c>
      <c r="L25" s="90">
        <v>13009.5</v>
      </c>
      <c r="M25" s="78">
        <v>-0.48733054854981084</v>
      </c>
      <c r="N25" s="89">
        <v>1.5334845266525374E-2</v>
      </c>
      <c r="P25" s="80" t="s">
        <v>51</v>
      </c>
      <c r="Q25" s="79">
        <v>3824</v>
      </c>
      <c r="R25" s="78">
        <v>-0.32944631975801153</v>
      </c>
      <c r="S25" s="77">
        <v>5.0666488238657178E-3</v>
      </c>
      <c r="U25" s="141"/>
      <c r="V25" s="137"/>
      <c r="W25" s="119"/>
      <c r="X25" s="119"/>
    </row>
    <row r="26" spans="11:24">
      <c r="K26" s="92" t="s">
        <v>52</v>
      </c>
      <c r="L26" s="90">
        <v>10531.5</v>
      </c>
      <c r="M26" s="78">
        <v>-0.17937429384033976</v>
      </c>
      <c r="N26" s="89">
        <v>1.241392235861578E-2</v>
      </c>
      <c r="P26" s="80" t="s">
        <v>53</v>
      </c>
      <c r="Q26" s="79">
        <v>3764.5</v>
      </c>
      <c r="R26" s="78">
        <v>-0.3558350444900753</v>
      </c>
      <c r="S26" s="77">
        <v>4.9878136761094391E-3</v>
      </c>
      <c r="U26" s="141"/>
      <c r="V26" s="137"/>
      <c r="W26" s="119"/>
      <c r="X26" s="119"/>
    </row>
    <row r="27" spans="11:24">
      <c r="K27" s="92" t="s">
        <v>21</v>
      </c>
      <c r="L27" s="90">
        <v>104337</v>
      </c>
      <c r="M27" s="78">
        <v>-0.31250607438840172</v>
      </c>
      <c r="N27" s="89">
        <v>0.12298641381862931</v>
      </c>
      <c r="P27" s="80" t="s">
        <v>54</v>
      </c>
      <c r="Q27" s="79">
        <v>7202.75</v>
      </c>
      <c r="R27" s="78">
        <v>-0.41135968944733881</v>
      </c>
      <c r="S27" s="77">
        <v>9.5433590000258365E-3</v>
      </c>
      <c r="U27" s="141"/>
      <c r="V27" s="137"/>
      <c r="W27" s="119"/>
      <c r="X27" s="119"/>
    </row>
    <row r="28" spans="11:24">
      <c r="K28" s="92" t="s">
        <v>55</v>
      </c>
      <c r="L28" s="90">
        <v>249.5</v>
      </c>
      <c r="M28" s="78">
        <v>-0.22815158546017011</v>
      </c>
      <c r="N28" s="89">
        <v>2.9409615235005812E-4</v>
      </c>
      <c r="P28" s="80" t="s">
        <v>56</v>
      </c>
      <c r="Q28" s="79">
        <v>10196.25</v>
      </c>
      <c r="R28" s="78">
        <v>-0.41938101474859057</v>
      </c>
      <c r="S28" s="77">
        <v>1.3509628156469881E-2</v>
      </c>
      <c r="U28" s="146"/>
      <c r="V28" s="137"/>
      <c r="W28" s="119"/>
      <c r="X28" s="119"/>
    </row>
    <row r="29" spans="11:24">
      <c r="K29" s="92" t="s">
        <v>57</v>
      </c>
      <c r="L29" s="90">
        <v>835</v>
      </c>
      <c r="M29" s="78">
        <v>0.15972222222222232</v>
      </c>
      <c r="N29" s="89">
        <v>9.8424964814548496E-4</v>
      </c>
      <c r="P29" s="80" t="s">
        <v>58</v>
      </c>
      <c r="Q29" s="79">
        <v>20457.75</v>
      </c>
      <c r="R29" s="78">
        <v>-0.41368365241316063</v>
      </c>
      <c r="S29" s="77">
        <v>2.710570998337837E-2</v>
      </c>
      <c r="U29" s="146"/>
      <c r="V29" s="137"/>
      <c r="W29" s="119"/>
      <c r="X29" s="119"/>
    </row>
    <row r="30" spans="11:24">
      <c r="M30" s="73"/>
      <c r="P30" s="80" t="s">
        <v>59</v>
      </c>
      <c r="Q30" s="79">
        <v>45076.25</v>
      </c>
      <c r="R30" s="78">
        <v>-0.46777988009882554</v>
      </c>
      <c r="S30" s="77">
        <v>5.9724249227713667E-2</v>
      </c>
      <c r="U30" s="146"/>
      <c r="V30" s="137"/>
      <c r="W30" s="119"/>
      <c r="X30" s="119"/>
    </row>
    <row r="31" spans="11:24">
      <c r="K31" s="72" t="s">
        <v>258</v>
      </c>
      <c r="M31" s="73"/>
      <c r="P31" s="80" t="s">
        <v>61</v>
      </c>
      <c r="Q31" s="79">
        <v>9378.25</v>
      </c>
      <c r="R31" s="78">
        <v>-0.44698823598785264</v>
      </c>
      <c r="S31" s="77">
        <v>1.2425810494879359E-2</v>
      </c>
      <c r="U31" s="136"/>
      <c r="V31" s="135"/>
      <c r="W31" s="135"/>
    </row>
    <row r="32" spans="11:24">
      <c r="K32" s="88"/>
      <c r="L32" s="86" t="s">
        <v>255</v>
      </c>
      <c r="M32" s="87" t="s">
        <v>254</v>
      </c>
      <c r="N32" s="86" t="s">
        <v>253</v>
      </c>
      <c r="P32" s="80" t="s">
        <v>62</v>
      </c>
      <c r="Q32" s="79">
        <v>7956.5</v>
      </c>
      <c r="R32" s="78">
        <v>-0.40310208368499034</v>
      </c>
      <c r="S32" s="77">
        <v>1.0542047951644243E-2</v>
      </c>
      <c r="U32" s="136"/>
      <c r="V32" s="135"/>
      <c r="W32" s="135"/>
    </row>
    <row r="33" spans="11:23">
      <c r="K33" s="91" t="s">
        <v>257</v>
      </c>
      <c r="L33" s="90">
        <v>740953.25</v>
      </c>
      <c r="M33" s="78">
        <v>-0.43652191933047579</v>
      </c>
      <c r="N33" s="89">
        <v>1</v>
      </c>
      <c r="P33" s="80" t="s">
        <v>63</v>
      </c>
      <c r="Q33" s="79">
        <v>16324.5</v>
      </c>
      <c r="R33" s="78">
        <v>-0.46525702025206572</v>
      </c>
      <c r="S33" s="77">
        <v>2.1629317135249976E-2</v>
      </c>
      <c r="U33" s="136"/>
      <c r="V33" s="135"/>
      <c r="W33" s="135"/>
    </row>
    <row r="34" spans="11:23">
      <c r="K34" s="91" t="s">
        <v>64</v>
      </c>
      <c r="L34" s="90">
        <v>158080.75</v>
      </c>
      <c r="M34" s="78">
        <v>-0.41232501900603546</v>
      </c>
      <c r="N34" s="89">
        <v>0.21334780568139758</v>
      </c>
      <c r="P34" s="80" t="s">
        <v>65</v>
      </c>
      <c r="Q34" s="79">
        <v>67049.5</v>
      </c>
      <c r="R34" s="78">
        <v>-0.46681802096959524</v>
      </c>
      <c r="S34" s="77">
        <v>8.883793679806079E-2</v>
      </c>
      <c r="U34" s="136"/>
      <c r="V34" s="135"/>
      <c r="W34" s="135"/>
    </row>
    <row r="35" spans="11:23">
      <c r="K35" s="91" t="s">
        <v>66</v>
      </c>
      <c r="L35" s="90">
        <v>539935</v>
      </c>
      <c r="M35" s="78">
        <v>-0.43948746376992132</v>
      </c>
      <c r="N35" s="89">
        <v>0.72870319416238472</v>
      </c>
      <c r="P35" s="80" t="s">
        <v>67</v>
      </c>
      <c r="Q35" s="79">
        <v>34144</v>
      </c>
      <c r="R35" s="78">
        <v>-0.42690976228940691</v>
      </c>
      <c r="S35" s="77">
        <v>4.5239450167905614E-2</v>
      </c>
      <c r="U35" s="136"/>
      <c r="V35" s="135"/>
      <c r="W35" s="135"/>
    </row>
    <row r="36" spans="11:23">
      <c r="K36" s="91" t="s">
        <v>68</v>
      </c>
      <c r="L36" s="90">
        <v>42937.5</v>
      </c>
      <c r="M36" s="78">
        <v>-0.48069265168763553</v>
      </c>
      <c r="N36" s="89">
        <v>5.7949000156217685E-2</v>
      </c>
      <c r="P36" s="80" t="s">
        <v>69</v>
      </c>
      <c r="Q36" s="79">
        <v>7479.5</v>
      </c>
      <c r="R36" s="78">
        <v>-0.41593784163673275</v>
      </c>
      <c r="S36" s="77">
        <v>9.9100418091275198E-3</v>
      </c>
      <c r="U36" s="136"/>
      <c r="V36" s="135"/>
      <c r="W36" s="135"/>
    </row>
    <row r="37" spans="11:23">
      <c r="M37" s="73"/>
      <c r="P37" s="80" t="s">
        <v>70</v>
      </c>
      <c r="Q37" s="79">
        <v>3755</v>
      </c>
      <c r="R37" s="78">
        <v>-0.33235542516780014</v>
      </c>
      <c r="S37" s="77">
        <v>4.9752265516777644E-3</v>
      </c>
      <c r="U37" s="136"/>
      <c r="V37" s="135"/>
      <c r="W37" s="135"/>
    </row>
    <row r="38" spans="11:23">
      <c r="K38" s="72" t="s">
        <v>256</v>
      </c>
      <c r="M38" s="73"/>
      <c r="P38" s="80" t="s">
        <v>72</v>
      </c>
      <c r="Q38" s="79">
        <v>1607.5</v>
      </c>
      <c r="R38" s="78">
        <v>-0.31588466858176401</v>
      </c>
      <c r="S38" s="77">
        <v>2.1298739498860201E-3</v>
      </c>
      <c r="U38" s="136"/>
      <c r="V38" s="135"/>
      <c r="W38" s="135"/>
    </row>
    <row r="39" spans="11:23">
      <c r="K39" s="88"/>
      <c r="L39" s="86" t="s">
        <v>255</v>
      </c>
      <c r="M39" s="87" t="s">
        <v>254</v>
      </c>
      <c r="N39" s="86" t="s">
        <v>253</v>
      </c>
      <c r="P39" s="80" t="s">
        <v>73</v>
      </c>
      <c r="Q39" s="79">
        <v>2159.25</v>
      </c>
      <c r="R39" s="78">
        <v>-0.11114541525162092</v>
      </c>
      <c r="S39" s="77">
        <v>2.8609208872730262E-3</v>
      </c>
      <c r="U39" s="136"/>
      <c r="V39" s="135"/>
      <c r="W39" s="135"/>
    </row>
    <row r="40" spans="11:23">
      <c r="K40" s="85" t="s">
        <v>265</v>
      </c>
      <c r="L40" s="84">
        <v>754739.5</v>
      </c>
      <c r="M40" s="83">
        <v>-0.42050033073594606</v>
      </c>
      <c r="N40" s="77">
        <v>1</v>
      </c>
      <c r="P40" s="80" t="s">
        <v>74</v>
      </c>
      <c r="Q40" s="79">
        <v>8727.25</v>
      </c>
      <c r="R40" s="78">
        <v>-0.36627030952164841</v>
      </c>
      <c r="S40" s="77">
        <v>1.1563261231193014E-2</v>
      </c>
      <c r="U40" s="136"/>
      <c r="V40" s="135"/>
      <c r="W40" s="135"/>
    </row>
    <row r="41" spans="11:23">
      <c r="K41" s="85" t="s">
        <v>251</v>
      </c>
      <c r="L41" s="84">
        <v>44869.75</v>
      </c>
      <c r="M41" s="83">
        <v>-0.43942417910540998</v>
      </c>
      <c r="N41" s="77">
        <v>5.9450644891383055E-2</v>
      </c>
      <c r="P41" s="80" t="s">
        <v>76</v>
      </c>
      <c r="Q41" s="79">
        <v>12960.5</v>
      </c>
      <c r="R41" s="78">
        <v>-0.41297430729337692</v>
      </c>
      <c r="S41" s="77">
        <v>1.7172150125970616E-2</v>
      </c>
      <c r="U41" s="136"/>
      <c r="V41" s="135"/>
      <c r="W41" s="135"/>
    </row>
    <row r="42" spans="11:23">
      <c r="K42" s="85" t="s">
        <v>250</v>
      </c>
      <c r="L42" s="84">
        <v>367127.75</v>
      </c>
      <c r="M42" s="83">
        <v>-0.42283905249629572</v>
      </c>
      <c r="N42" s="77">
        <v>0.48642975490218809</v>
      </c>
      <c r="P42" s="80" t="s">
        <v>78</v>
      </c>
      <c r="Q42" s="79">
        <v>4811.5</v>
      </c>
      <c r="R42" s="78">
        <v>-0.31428367834111237</v>
      </c>
      <c r="S42" s="77">
        <v>6.3750472845266479E-3</v>
      </c>
      <c r="U42" s="136"/>
      <c r="V42" s="135"/>
      <c r="W42" s="135"/>
    </row>
    <row r="43" spans="11:23">
      <c r="K43" s="85" t="s">
        <v>249</v>
      </c>
      <c r="L43" s="84">
        <v>99646.75</v>
      </c>
      <c r="M43" s="83">
        <v>-0.44292366994736532</v>
      </c>
      <c r="N43" s="77">
        <v>0.13202800436441978</v>
      </c>
      <c r="P43" s="80" t="s">
        <v>80</v>
      </c>
      <c r="Q43" s="79">
        <v>2461</v>
      </c>
      <c r="R43" s="78">
        <v>-0.18885959129861574</v>
      </c>
      <c r="S43" s="77">
        <v>3.2607277080370116E-3</v>
      </c>
      <c r="U43" s="136"/>
      <c r="V43" s="135"/>
      <c r="W43" s="135"/>
    </row>
    <row r="44" spans="11:23">
      <c r="K44" s="85" t="s">
        <v>248</v>
      </c>
      <c r="L44" s="84">
        <v>136709</v>
      </c>
      <c r="M44" s="83">
        <v>-0.447908084968904</v>
      </c>
      <c r="N44" s="77">
        <v>0.18113402041366591</v>
      </c>
      <c r="P44" s="80" t="s">
        <v>82</v>
      </c>
      <c r="Q44" s="79">
        <v>4878.75</v>
      </c>
      <c r="R44" s="78">
        <v>-0.23885486953469326</v>
      </c>
      <c r="S44" s="77">
        <v>6.4641508758982403E-3</v>
      </c>
      <c r="U44" s="136"/>
      <c r="V44" s="135"/>
      <c r="W44" s="135"/>
    </row>
    <row r="45" spans="11:23">
      <c r="K45" s="85" t="s">
        <v>247</v>
      </c>
      <c r="L45" s="84">
        <v>44311.25</v>
      </c>
      <c r="M45" s="83">
        <v>-0.32592367225085095</v>
      </c>
      <c r="N45" s="77">
        <v>5.8710654470847223E-2</v>
      </c>
      <c r="P45" s="80" t="s">
        <v>84</v>
      </c>
      <c r="Q45" s="79">
        <v>4900</v>
      </c>
      <c r="R45" s="78">
        <v>-0.21706479188303907</v>
      </c>
      <c r="S45" s="77">
        <v>6.4923062858111974E-3</v>
      </c>
      <c r="U45" s="134"/>
    </row>
    <row r="46" spans="11:23">
      <c r="K46" s="85" t="s">
        <v>246</v>
      </c>
      <c r="L46" s="84">
        <v>62075</v>
      </c>
      <c r="M46" s="83">
        <v>-0.33985941105782014</v>
      </c>
      <c r="N46" s="77">
        <v>8.2246920957495931E-2</v>
      </c>
      <c r="P46" s="80" t="s">
        <v>86</v>
      </c>
      <c r="Q46" s="79">
        <v>1805.5</v>
      </c>
      <c r="R46" s="78">
        <v>-0.24416535845107279</v>
      </c>
      <c r="S46" s="77">
        <v>2.3922161222514524E-3</v>
      </c>
    </row>
    <row r="47" spans="11:23">
      <c r="P47" s="80" t="s">
        <v>87</v>
      </c>
      <c r="Q47" s="79">
        <v>26891</v>
      </c>
      <c r="R47" s="78">
        <v>-0.392918016502805</v>
      </c>
      <c r="S47" s="77">
        <v>3.5629511904438554E-2</v>
      </c>
    </row>
    <row r="48" spans="11:23" ht="12" customHeight="1">
      <c r="K48" s="315" t="s">
        <v>116</v>
      </c>
      <c r="L48" s="315"/>
      <c r="M48" s="315"/>
      <c r="N48" s="315"/>
      <c r="P48" s="80" t="s">
        <v>88</v>
      </c>
      <c r="Q48" s="79">
        <v>4144</v>
      </c>
      <c r="R48" s="78">
        <v>-0.26820007946669022</v>
      </c>
      <c r="S48" s="77">
        <v>5.4906361731431839E-3</v>
      </c>
    </row>
    <row r="49" spans="1:19">
      <c r="K49" s="315"/>
      <c r="L49" s="315"/>
      <c r="M49" s="315"/>
      <c r="N49" s="315"/>
      <c r="P49" s="80" t="s">
        <v>89</v>
      </c>
      <c r="Q49" s="79">
        <v>4070.5</v>
      </c>
      <c r="R49" s="78">
        <v>-0.32788441692466463</v>
      </c>
      <c r="S49" s="77">
        <v>5.393251578856016E-3</v>
      </c>
    </row>
    <row r="50" spans="1:19">
      <c r="K50" s="315"/>
      <c r="L50" s="315"/>
      <c r="M50" s="315"/>
      <c r="N50" s="315"/>
      <c r="P50" s="80" t="s">
        <v>90</v>
      </c>
      <c r="Q50" s="79">
        <v>8046</v>
      </c>
      <c r="R50" s="78">
        <v>-0.27239843555716325</v>
      </c>
      <c r="S50" s="77">
        <v>1.0660631913395283E-2</v>
      </c>
    </row>
    <row r="51" spans="1:19">
      <c r="K51" s="315"/>
      <c r="L51" s="315"/>
      <c r="M51" s="315"/>
      <c r="N51" s="315"/>
      <c r="P51" s="80" t="s">
        <v>91</v>
      </c>
      <c r="Q51" s="79">
        <v>4439.25</v>
      </c>
      <c r="R51" s="78">
        <v>-0.30142806562020541</v>
      </c>
      <c r="S51" s="77">
        <v>5.8818307508749709E-3</v>
      </c>
    </row>
    <row r="52" spans="1:19">
      <c r="K52" s="315"/>
      <c r="L52" s="315"/>
      <c r="M52" s="315"/>
      <c r="N52" s="315"/>
      <c r="P52" s="80" t="s">
        <v>92</v>
      </c>
      <c r="Q52" s="79">
        <v>3746.5</v>
      </c>
      <c r="R52" s="78">
        <v>-0.26144596126361441</v>
      </c>
      <c r="S52" s="77">
        <v>4.9639643877125821E-3</v>
      </c>
    </row>
    <row r="53" spans="1:19">
      <c r="K53" s="315"/>
      <c r="L53" s="315"/>
      <c r="M53" s="315"/>
      <c r="N53" s="315"/>
      <c r="P53" s="80" t="s">
        <v>93</v>
      </c>
      <c r="Q53" s="79">
        <v>5137.5</v>
      </c>
      <c r="R53" s="78">
        <v>-0.30868599878893899</v>
      </c>
      <c r="S53" s="77">
        <v>6.8069843966030667E-3</v>
      </c>
    </row>
    <row r="54" spans="1:19">
      <c r="K54" s="76"/>
      <c r="P54" s="80" t="s">
        <v>94</v>
      </c>
      <c r="Q54" s="79">
        <v>5600.25</v>
      </c>
      <c r="R54" s="78">
        <v>-0.30871779046443448</v>
      </c>
      <c r="S54" s="77">
        <v>7.420109852472277E-3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84DE5-79EE-44B0-8395-9515E0E66E65}">
  <dimension ref="A1:X66"/>
  <sheetViews>
    <sheetView topLeftCell="A11"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308</v>
      </c>
      <c r="B1" s="71"/>
      <c r="C1" s="71"/>
      <c r="T1" s="74"/>
    </row>
    <row r="2" spans="1:24" ht="16.5" customHeight="1">
      <c r="B2" s="71"/>
      <c r="C2" s="71"/>
      <c r="T2" s="74"/>
    </row>
    <row r="3" spans="1:24" ht="18" customHeight="1">
      <c r="A3" s="314" t="s">
        <v>307</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811187.25</v>
      </c>
      <c r="C7" s="124">
        <v>-0.43381637214930224</v>
      </c>
      <c r="D7" s="120"/>
      <c r="E7" s="123" t="s">
        <v>257</v>
      </c>
      <c r="F7" s="125">
        <v>712436.25</v>
      </c>
      <c r="G7" s="124">
        <v>-0.45271944802758568</v>
      </c>
      <c r="K7" s="102" t="s">
        <v>257</v>
      </c>
      <c r="L7" s="90">
        <v>811187.25</v>
      </c>
      <c r="M7" s="78">
        <v>-0.43381637214930224</v>
      </c>
      <c r="N7" s="89">
        <v>0.99985064800184009</v>
      </c>
      <c r="P7" s="80" t="s">
        <v>261</v>
      </c>
      <c r="Q7" s="79">
        <v>727513.5</v>
      </c>
      <c r="R7" s="78">
        <v>-0.43604645123601593</v>
      </c>
      <c r="S7" s="77">
        <v>0.99999999999999978</v>
      </c>
      <c r="U7" s="143" t="s">
        <v>290</v>
      </c>
      <c r="V7" s="140">
        <v>121.90802499999999</v>
      </c>
      <c r="W7" s="119">
        <v>0.29546331220527011</v>
      </c>
      <c r="X7" s="99" t="s">
        <v>300</v>
      </c>
    </row>
    <row r="8" spans="1:24" ht="12" customHeight="1">
      <c r="A8" s="148" t="s">
        <v>14</v>
      </c>
      <c r="B8" s="125">
        <v>148373</v>
      </c>
      <c r="C8" s="124">
        <v>-0.475778613952338</v>
      </c>
      <c r="D8" s="120"/>
      <c r="E8" s="148" t="s">
        <v>64</v>
      </c>
      <c r="F8" s="125">
        <v>147084</v>
      </c>
      <c r="G8" s="124">
        <v>-0.45750604148040608</v>
      </c>
      <c r="K8" s="92" t="s">
        <v>12</v>
      </c>
      <c r="L8" s="90">
        <v>60324.75</v>
      </c>
      <c r="M8" s="78">
        <v>-0.54032612025255689</v>
      </c>
      <c r="N8" s="89">
        <v>7.4365998725941518E-2</v>
      </c>
      <c r="P8" s="80" t="s">
        <v>13</v>
      </c>
      <c r="Q8" s="79">
        <v>19770.25</v>
      </c>
      <c r="R8" s="78">
        <v>-0.45352838741776769</v>
      </c>
      <c r="S8" s="77">
        <v>2.717509709441818E-2</v>
      </c>
      <c r="U8" s="141" t="s">
        <v>288</v>
      </c>
      <c r="V8" s="140">
        <v>138.71312499999999</v>
      </c>
      <c r="W8" s="119">
        <v>0.2264379876918261</v>
      </c>
      <c r="X8" s="119">
        <f t="shared" ref="X8:X30" si="0">V8/V7-1</f>
        <v>0.13785064600956343</v>
      </c>
    </row>
    <row r="9" spans="1:24" ht="12" customHeight="1">
      <c r="A9" s="148" t="s">
        <v>21</v>
      </c>
      <c r="B9" s="125">
        <v>100131.25</v>
      </c>
      <c r="C9" s="121">
        <v>-0.37505383095395306</v>
      </c>
      <c r="D9" s="120"/>
      <c r="E9" s="148" t="s">
        <v>66</v>
      </c>
      <c r="F9" s="125">
        <v>524296.25</v>
      </c>
      <c r="G9" s="124">
        <v>-0.44843132663156293</v>
      </c>
      <c r="K9" s="92" t="s">
        <v>15</v>
      </c>
      <c r="L9" s="90">
        <v>84220.25</v>
      </c>
      <c r="M9" s="78">
        <v>-0.58547845055435088</v>
      </c>
      <c r="N9" s="89">
        <v>0.1038234390395066</v>
      </c>
      <c r="P9" s="80" t="s">
        <v>16</v>
      </c>
      <c r="Q9" s="79">
        <v>1966.5</v>
      </c>
      <c r="R9" s="78">
        <v>-0.49043843283582089</v>
      </c>
      <c r="S9" s="77">
        <v>2.7030426239513083E-3</v>
      </c>
      <c r="U9" s="141" t="s">
        <v>287</v>
      </c>
      <c r="V9" s="140">
        <v>157.36712499999999</v>
      </c>
      <c r="W9" s="119">
        <v>0.37173402804447164</v>
      </c>
      <c r="X9" s="119">
        <f t="shared" si="0"/>
        <v>0.1344789831531803</v>
      </c>
    </row>
    <row r="10" spans="1:24">
      <c r="A10" s="148" t="s">
        <v>15</v>
      </c>
      <c r="B10" s="125">
        <v>84220.25</v>
      </c>
      <c r="C10" s="121">
        <v>-0.58547845055435088</v>
      </c>
      <c r="D10" s="120"/>
      <c r="E10" s="148" t="s">
        <v>68</v>
      </c>
      <c r="F10" s="125">
        <v>41056</v>
      </c>
      <c r="G10" s="124">
        <v>-0.48740742220468747</v>
      </c>
      <c r="K10" s="92" t="s">
        <v>17</v>
      </c>
      <c r="L10" s="90">
        <v>41258.25</v>
      </c>
      <c r="M10" s="78">
        <v>-0.60959189930336732</v>
      </c>
      <c r="N10" s="89">
        <v>5.086156124865128E-2</v>
      </c>
      <c r="P10" s="80" t="s">
        <v>18</v>
      </c>
      <c r="Q10" s="79">
        <v>3006.75</v>
      </c>
      <c r="R10" s="78">
        <v>-0.44290558067145924</v>
      </c>
      <c r="S10" s="77">
        <v>4.1329129974907678E-3</v>
      </c>
      <c r="U10" s="141" t="s">
        <v>278</v>
      </c>
      <c r="V10" s="140">
        <v>158.8133</v>
      </c>
      <c r="W10" s="119">
        <v>0.22911834706404632</v>
      </c>
      <c r="X10" s="119">
        <f t="shared" si="0"/>
        <v>9.1898164880372946E-3</v>
      </c>
    </row>
    <row r="11" spans="1:24">
      <c r="A11" s="150" t="s">
        <v>22</v>
      </c>
      <c r="B11" s="125">
        <v>65451.5</v>
      </c>
      <c r="C11" s="121">
        <v>-0.16582762786951277</v>
      </c>
      <c r="D11" s="120"/>
      <c r="E11" s="120"/>
      <c r="F11" s="120"/>
      <c r="G11" s="120"/>
      <c r="K11" s="92" t="s">
        <v>19</v>
      </c>
      <c r="L11" s="90">
        <v>9156</v>
      </c>
      <c r="M11" s="78">
        <v>-0.50452936783661806</v>
      </c>
      <c r="N11" s="89">
        <v>1.1287159653951662E-2</v>
      </c>
      <c r="P11" s="80" t="s">
        <v>20</v>
      </c>
      <c r="Q11" s="79">
        <v>9400</v>
      </c>
      <c r="R11" s="78">
        <v>-0.44933275532799855</v>
      </c>
      <c r="S11" s="77">
        <v>1.2920722433329417E-2</v>
      </c>
      <c r="U11" s="141" t="s">
        <v>277</v>
      </c>
      <c r="V11" s="140">
        <v>148.56135</v>
      </c>
      <c r="W11" s="119">
        <v>0.19814473135844746</v>
      </c>
      <c r="X11" s="119">
        <f t="shared" si="0"/>
        <v>-6.4553472536620027E-2</v>
      </c>
    </row>
    <row r="12" spans="1:24">
      <c r="A12" s="148" t="s">
        <v>12</v>
      </c>
      <c r="B12" s="125">
        <v>60324.75</v>
      </c>
      <c r="C12" s="121">
        <v>-0.54032612025255689</v>
      </c>
      <c r="D12" s="120"/>
      <c r="E12" s="120"/>
      <c r="F12" s="120"/>
      <c r="G12" s="120"/>
      <c r="K12" s="92" t="s">
        <v>22</v>
      </c>
      <c r="L12" s="90">
        <v>65451.5</v>
      </c>
      <c r="M12" s="78">
        <v>-0.16582762786951277</v>
      </c>
      <c r="N12" s="89">
        <v>8.0686056147948576E-2</v>
      </c>
      <c r="P12" s="80" t="s">
        <v>23</v>
      </c>
      <c r="Q12" s="79">
        <v>2046</v>
      </c>
      <c r="R12" s="78">
        <v>-0.40661252900232014</v>
      </c>
      <c r="S12" s="77">
        <v>2.8123189466587217E-3</v>
      </c>
      <c r="U12" s="141" t="s">
        <v>245</v>
      </c>
      <c r="V12" s="140">
        <v>154.88567499999999</v>
      </c>
      <c r="W12" s="119">
        <v>0.24053558610015102</v>
      </c>
      <c r="X12" s="119">
        <f t="shared" si="0"/>
        <v>4.2570459948028105E-2</v>
      </c>
    </row>
    <row r="13" spans="1:24" ht="12" customHeight="1">
      <c r="A13" s="76" t="s">
        <v>184</v>
      </c>
      <c r="K13" s="92" t="s">
        <v>25</v>
      </c>
      <c r="L13" s="90">
        <v>36710</v>
      </c>
      <c r="M13" s="78">
        <v>-0.41375995298581592</v>
      </c>
      <c r="N13" s="89">
        <v>4.5254656061223843E-2</v>
      </c>
      <c r="P13" s="80" t="s">
        <v>26</v>
      </c>
      <c r="Q13" s="79">
        <v>2672.75</v>
      </c>
      <c r="R13" s="78">
        <v>-0.46781291067659592</v>
      </c>
      <c r="S13" s="77">
        <v>3.6738149876256593E-3</v>
      </c>
      <c r="U13" s="141" t="s">
        <v>276</v>
      </c>
      <c r="V13" s="140">
        <v>152.62868</v>
      </c>
      <c r="W13" s="119">
        <v>0.28578702337097983</v>
      </c>
      <c r="X13" s="119">
        <f t="shared" si="0"/>
        <v>-1.4572006094172307E-2</v>
      </c>
    </row>
    <row r="14" spans="1:24" ht="13.5" customHeight="1">
      <c r="K14" s="92" t="s">
        <v>14</v>
      </c>
      <c r="L14" s="90">
        <v>148373</v>
      </c>
      <c r="M14" s="78">
        <v>-0.475778613952338</v>
      </c>
      <c r="N14" s="89">
        <v>0.18290844684750654</v>
      </c>
      <c r="P14" s="80" t="s">
        <v>28</v>
      </c>
      <c r="Q14" s="79">
        <v>4570</v>
      </c>
      <c r="R14" s="78">
        <v>-0.53630423312634445</v>
      </c>
      <c r="S14" s="77">
        <v>6.2816703745016411E-3</v>
      </c>
      <c r="U14" s="141" t="s">
        <v>275</v>
      </c>
      <c r="V14" s="140">
        <v>132.90350000000001</v>
      </c>
      <c r="W14" s="119">
        <v>0.11198916989558949</v>
      </c>
      <c r="X14" s="119">
        <f t="shared" si="0"/>
        <v>-0.12923639253120711</v>
      </c>
    </row>
    <row r="15" spans="1:24">
      <c r="K15" s="92" t="s">
        <v>30</v>
      </c>
      <c r="L15" s="90">
        <v>18962.25</v>
      </c>
      <c r="M15" s="78">
        <v>-0.20368169525121371</v>
      </c>
      <c r="N15" s="89">
        <v>2.3375922143746713E-2</v>
      </c>
      <c r="P15" s="80" t="s">
        <v>31</v>
      </c>
      <c r="Q15" s="79">
        <v>12085.25</v>
      </c>
      <c r="R15" s="78">
        <v>-0.46725810006612301</v>
      </c>
      <c r="S15" s="77">
        <v>1.6611719232701525E-2</v>
      </c>
      <c r="U15" s="141" t="s">
        <v>274</v>
      </c>
      <c r="V15" s="140">
        <v>155.06963999999999</v>
      </c>
      <c r="W15" s="119">
        <v>0.22109698577647463</v>
      </c>
      <c r="X15" s="119">
        <f t="shared" si="0"/>
        <v>0.16678371901417188</v>
      </c>
    </row>
    <row r="16" spans="1:24">
      <c r="K16" s="92" t="s">
        <v>32</v>
      </c>
      <c r="L16" s="90">
        <v>5283</v>
      </c>
      <c r="M16" s="78">
        <v>0.14713162808876534</v>
      </c>
      <c r="N16" s="89">
        <v>6.5126763271981898E-3</v>
      </c>
      <c r="P16" s="80" t="s">
        <v>33</v>
      </c>
      <c r="Q16" s="79">
        <v>7734</v>
      </c>
      <c r="R16" s="78">
        <v>-0.46940903664878364</v>
      </c>
      <c r="S16" s="77">
        <v>1.0630730563762734E-2</v>
      </c>
      <c r="U16" s="141" t="s">
        <v>273</v>
      </c>
      <c r="V16" s="140">
        <v>150.38137499999999</v>
      </c>
      <c r="W16" s="119">
        <v>0.16603923556661626</v>
      </c>
      <c r="X16" s="119">
        <f t="shared" si="0"/>
        <v>-3.0233287444273449E-2</v>
      </c>
    </row>
    <row r="17" spans="11:24" ht="13.5" customHeight="1">
      <c r="K17" s="92" t="s">
        <v>35</v>
      </c>
      <c r="L17" s="90">
        <v>38493.5</v>
      </c>
      <c r="M17" s="78">
        <v>-4.2597907785366318E-2</v>
      </c>
      <c r="N17" s="89">
        <v>4.7453285292637426E-2</v>
      </c>
      <c r="P17" s="80" t="s">
        <v>36</v>
      </c>
      <c r="Q17" s="79">
        <v>9925.25</v>
      </c>
      <c r="R17" s="78">
        <v>-0.41927717187792546</v>
      </c>
      <c r="S17" s="77">
        <v>1.364270216291519E-2</v>
      </c>
      <c r="U17" s="141" t="s">
        <v>272</v>
      </c>
      <c r="V17" s="140">
        <v>154.912925</v>
      </c>
      <c r="W17" s="119">
        <v>0.17220209756727822</v>
      </c>
      <c r="X17" s="119">
        <f t="shared" si="0"/>
        <v>3.0133718354417249E-2</v>
      </c>
    </row>
    <row r="18" spans="11:24" ht="12" customHeight="1">
      <c r="K18" s="92" t="s">
        <v>37</v>
      </c>
      <c r="L18" s="90">
        <v>32261.5</v>
      </c>
      <c r="M18" s="78">
        <v>-0.52244662930495978</v>
      </c>
      <c r="N18" s="89">
        <v>3.9770718782870418E-2</v>
      </c>
      <c r="P18" s="80" t="s">
        <v>38</v>
      </c>
      <c r="Q18" s="79">
        <v>49987.75</v>
      </c>
      <c r="R18" s="78">
        <v>-0.42702984301355285</v>
      </c>
      <c r="S18" s="77">
        <v>6.8710408810283244E-2</v>
      </c>
      <c r="U18" s="141" t="s">
        <v>271</v>
      </c>
      <c r="V18" s="140">
        <v>143.27282</v>
      </c>
      <c r="W18" s="119">
        <v>0.20037960304721336</v>
      </c>
      <c r="X18" s="119">
        <f t="shared" si="0"/>
        <v>-7.5139663136565282E-2</v>
      </c>
    </row>
    <row r="19" spans="11:24" ht="10.5" customHeight="1">
      <c r="K19" s="92" t="s">
        <v>39</v>
      </c>
      <c r="L19" s="90">
        <v>613.75</v>
      </c>
      <c r="M19" s="78">
        <v>0.32731401384083059</v>
      </c>
      <c r="N19" s="89">
        <v>7.5660705959074181E-4</v>
      </c>
      <c r="P19" s="80" t="s">
        <v>40</v>
      </c>
      <c r="Q19" s="79">
        <v>42333.75</v>
      </c>
      <c r="R19" s="78">
        <v>-0.45951993075114073</v>
      </c>
      <c r="S19" s="77">
        <v>5.8189641841697781E-2</v>
      </c>
      <c r="U19" s="139" t="s">
        <v>289</v>
      </c>
      <c r="V19" s="137">
        <v>145.93357499999999</v>
      </c>
      <c r="W19" s="119">
        <v>0.19707931450780203</v>
      </c>
      <c r="X19" s="119">
        <f t="shared" si="0"/>
        <v>1.8571247498304189E-2</v>
      </c>
    </row>
    <row r="20" spans="11:24">
      <c r="K20" s="92" t="s">
        <v>42</v>
      </c>
      <c r="L20" s="90">
        <v>7314</v>
      </c>
      <c r="M20" s="78">
        <v>5.2226498075866878E-3</v>
      </c>
      <c r="N20" s="89">
        <v>9.0164139044345195E-3</v>
      </c>
      <c r="P20" s="80" t="s">
        <v>43</v>
      </c>
      <c r="Q20" s="79">
        <v>151497.25</v>
      </c>
      <c r="R20" s="78">
        <v>-0.43200359775076846</v>
      </c>
      <c r="S20" s="77">
        <v>0.20823977836837393</v>
      </c>
      <c r="U20" s="138" t="s">
        <v>288</v>
      </c>
      <c r="V20" s="137">
        <v>164.58605</v>
      </c>
      <c r="W20" s="119">
        <v>0.18652110245515696</v>
      </c>
      <c r="X20" s="119">
        <f t="shared" si="0"/>
        <v>0.12781482945237244</v>
      </c>
    </row>
    <row r="21" spans="11:24">
      <c r="K21" s="92" t="s">
        <v>44</v>
      </c>
      <c r="L21" s="90">
        <v>5513.25</v>
      </c>
      <c r="M21" s="78">
        <v>-0.16924085347477547</v>
      </c>
      <c r="N21" s="89">
        <v>6.7965195458878332E-3</v>
      </c>
      <c r="P21" s="80" t="s">
        <v>45</v>
      </c>
      <c r="Q21" s="79">
        <v>64964.25</v>
      </c>
      <c r="R21" s="78">
        <v>-0.45842545167163518</v>
      </c>
      <c r="S21" s="77">
        <v>8.9296281099938354E-2</v>
      </c>
      <c r="U21" s="138" t="s">
        <v>287</v>
      </c>
      <c r="V21" s="137">
        <v>148.58313999999999</v>
      </c>
      <c r="W21" s="119">
        <v>-5.5818424591540405E-2</v>
      </c>
      <c r="X21" s="119">
        <f t="shared" si="0"/>
        <v>-9.7231265954800028E-2</v>
      </c>
    </row>
    <row r="22" spans="11:24">
      <c r="K22" s="92" t="s">
        <v>27</v>
      </c>
      <c r="L22" s="90">
        <v>57817.75</v>
      </c>
      <c r="M22" s="78">
        <v>-0.38978112743959836</v>
      </c>
      <c r="N22" s="89">
        <v>7.1275466915930938E-2</v>
      </c>
      <c r="P22" s="80" t="s">
        <v>46</v>
      </c>
      <c r="Q22" s="79">
        <v>7908</v>
      </c>
      <c r="R22" s="78">
        <v>-0.37556260956080922</v>
      </c>
      <c r="S22" s="77">
        <v>1.08699013832733E-2</v>
      </c>
      <c r="U22" s="138" t="s">
        <v>278</v>
      </c>
      <c r="V22" s="137">
        <v>99.412350000000004</v>
      </c>
      <c r="W22" s="119">
        <v>-0.37403007178869785</v>
      </c>
      <c r="X22" s="119">
        <f t="shared" si="0"/>
        <v>-0.3309311540999873</v>
      </c>
    </row>
    <row r="23" spans="11:24">
      <c r="K23" s="92" t="s">
        <v>47</v>
      </c>
      <c r="L23" s="90">
        <v>28192.75</v>
      </c>
      <c r="M23" s="78">
        <v>-9.1154530566981751E-2</v>
      </c>
      <c r="N23" s="89">
        <v>3.4754922491693499E-2</v>
      </c>
      <c r="P23" s="80" t="s">
        <v>48</v>
      </c>
      <c r="Q23" s="79">
        <v>4865.25</v>
      </c>
      <c r="R23" s="78">
        <v>-0.45272778402699665</v>
      </c>
      <c r="S23" s="77">
        <v>6.6875047679527599E-3</v>
      </c>
      <c r="U23" s="138" t="s">
        <v>277</v>
      </c>
      <c r="V23" s="137">
        <v>62.632824999999997</v>
      </c>
      <c r="W23" s="119">
        <v>-0.57840430906154261</v>
      </c>
      <c r="X23" s="119">
        <f t="shared" si="0"/>
        <v>-0.36996937503237781</v>
      </c>
    </row>
    <row r="24" spans="11:24">
      <c r="K24" s="92" t="s">
        <v>29</v>
      </c>
      <c r="L24" s="90">
        <v>47706.5</v>
      </c>
      <c r="M24" s="78">
        <v>-0.36256707499572438</v>
      </c>
      <c r="N24" s="89">
        <v>5.8810712323202813E-2</v>
      </c>
      <c r="P24" s="80" t="s">
        <v>49</v>
      </c>
      <c r="Q24" s="79">
        <v>5321.5</v>
      </c>
      <c r="R24" s="78">
        <v>-0.44373013881920054</v>
      </c>
      <c r="S24" s="77">
        <v>7.3146408966981366E-3</v>
      </c>
      <c r="U24" s="141" t="s">
        <v>245</v>
      </c>
      <c r="V24" s="137">
        <v>64.720780000000005</v>
      </c>
      <c r="W24" s="119">
        <v>-0.58213837399746615</v>
      </c>
      <c r="X24" s="119">
        <f t="shared" si="0"/>
        <v>3.3336433411713662E-2</v>
      </c>
    </row>
    <row r="25" spans="11:24">
      <c r="K25" s="92" t="s">
        <v>50</v>
      </c>
      <c r="L25" s="90">
        <v>12216.5</v>
      </c>
      <c r="M25" s="78">
        <v>-0.50500405186385744</v>
      </c>
      <c r="N25" s="89">
        <v>1.5060024673711279E-2</v>
      </c>
      <c r="P25" s="80" t="s">
        <v>51</v>
      </c>
      <c r="Q25" s="79">
        <v>3663</v>
      </c>
      <c r="R25" s="78">
        <v>-0.34064153796306296</v>
      </c>
      <c r="S25" s="77">
        <v>5.0349581141793248E-3</v>
      </c>
      <c r="U25" s="141" t="s">
        <v>276</v>
      </c>
      <c r="V25" s="137">
        <v>73.316599999999994</v>
      </c>
      <c r="W25" s="119">
        <v>-0.5196407385558206</v>
      </c>
      <c r="X25" s="119">
        <f t="shared" si="0"/>
        <v>0.13281391231687856</v>
      </c>
    </row>
    <row r="26" spans="11:24">
      <c r="K26" s="92" t="s">
        <v>52</v>
      </c>
      <c r="L26" s="90">
        <v>10070</v>
      </c>
      <c r="M26" s="78">
        <v>-0.21535320793529578</v>
      </c>
      <c r="N26" s="89">
        <v>1.241390320175767E-2</v>
      </c>
      <c r="P26" s="80" t="s">
        <v>53</v>
      </c>
      <c r="Q26" s="79">
        <v>3546</v>
      </c>
      <c r="R26" s="78">
        <v>-0.41180373552731986</v>
      </c>
      <c r="S26" s="77">
        <v>4.8741363562325645E-3</v>
      </c>
      <c r="U26" s="141" t="s">
        <v>275</v>
      </c>
      <c r="V26" s="137">
        <v>70.727500000000006</v>
      </c>
      <c r="W26" s="119">
        <v>-0.46782846200438666</v>
      </c>
      <c r="X26" s="119">
        <f t="shared" si="0"/>
        <v>-3.5313967096128107E-2</v>
      </c>
    </row>
    <row r="27" spans="11:24">
      <c r="K27" s="92" t="s">
        <v>21</v>
      </c>
      <c r="L27" s="90">
        <v>100131.25</v>
      </c>
      <c r="M27" s="78">
        <v>-0.37505383095395306</v>
      </c>
      <c r="N27" s="89">
        <v>0.12343789920268101</v>
      </c>
      <c r="P27" s="80" t="s">
        <v>54</v>
      </c>
      <c r="Q27" s="79">
        <v>7009.25</v>
      </c>
      <c r="R27" s="78">
        <v>-0.43901765562723094</v>
      </c>
      <c r="S27" s="77">
        <v>9.63452911870364E-3</v>
      </c>
      <c r="U27" s="141" t="s">
        <v>274</v>
      </c>
      <c r="V27" s="137">
        <v>68.936599999999999</v>
      </c>
      <c r="W27" s="119">
        <v>-0.55544731386491897</v>
      </c>
      <c r="X27" s="119">
        <f t="shared" si="0"/>
        <v>-2.5321126860132326E-2</v>
      </c>
    </row>
    <row r="28" spans="11:24">
      <c r="K28" s="92" t="s">
        <v>55</v>
      </c>
      <c r="L28" s="90">
        <v>250.25</v>
      </c>
      <c r="M28" s="78">
        <v>-0.2990196078431373</v>
      </c>
      <c r="N28" s="89">
        <v>3.0849843855410697E-4</v>
      </c>
      <c r="P28" s="80" t="s">
        <v>56</v>
      </c>
      <c r="Q28" s="79">
        <v>9752</v>
      </c>
      <c r="R28" s="78">
        <v>-0.46823709035389061</v>
      </c>
      <c r="S28" s="77">
        <v>1.3404562252109412E-2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19492</v>
      </c>
      <c r="R29" s="78">
        <v>-0.45468686179171114</v>
      </c>
      <c r="S29" s="77">
        <v>2.6792629964942232E-2</v>
      </c>
      <c r="U29" s="146" t="s">
        <v>272</v>
      </c>
      <c r="V29" s="137">
        <v>86.370360000000005</v>
      </c>
      <c r="W29" s="119">
        <v>-0.44245865863032408</v>
      </c>
      <c r="X29" s="119">
        <f t="shared" si="0"/>
        <v>0.12473415130261323</v>
      </c>
    </row>
    <row r="30" spans="11:24">
      <c r="M30" s="73"/>
      <c r="P30" s="80" t="s">
        <v>59</v>
      </c>
      <c r="Q30" s="79">
        <v>42079.5</v>
      </c>
      <c r="R30" s="78">
        <v>-0.4937767971859045</v>
      </c>
      <c r="S30" s="77">
        <v>5.7840163790775015E-2</v>
      </c>
      <c r="U30" s="146" t="s">
        <v>271</v>
      </c>
      <c r="V30" s="137">
        <v>81.118724999999998</v>
      </c>
      <c r="W30" s="119">
        <v>-0.43381637214930224</v>
      </c>
      <c r="X30" s="119">
        <f t="shared" si="0"/>
        <v>-6.0803671537319137E-2</v>
      </c>
    </row>
    <row r="31" spans="11:24">
      <c r="K31" s="72" t="s">
        <v>258</v>
      </c>
      <c r="M31" s="73"/>
      <c r="P31" s="80" t="s">
        <v>61</v>
      </c>
      <c r="Q31" s="79">
        <v>8806.75</v>
      </c>
      <c r="R31" s="78">
        <v>-0.48363861299060718</v>
      </c>
      <c r="S31" s="77">
        <v>1.2105273647842961E-2</v>
      </c>
      <c r="U31" s="136"/>
      <c r="V31" s="135"/>
      <c r="W31" s="135"/>
    </row>
    <row r="32" spans="11:24">
      <c r="K32" s="88"/>
      <c r="L32" s="86" t="s">
        <v>255</v>
      </c>
      <c r="M32" s="87" t="s">
        <v>254</v>
      </c>
      <c r="N32" s="86" t="s">
        <v>253</v>
      </c>
      <c r="P32" s="80" t="s">
        <v>62</v>
      </c>
      <c r="Q32" s="79">
        <v>7445.25</v>
      </c>
      <c r="R32" s="78">
        <v>-0.42909778241266139</v>
      </c>
      <c r="S32" s="77">
        <v>1.023383071241977E-2</v>
      </c>
      <c r="U32" s="136"/>
      <c r="V32" s="135"/>
      <c r="W32" s="135"/>
    </row>
    <row r="33" spans="11:23">
      <c r="K33" s="91" t="s">
        <v>257</v>
      </c>
      <c r="L33" s="90">
        <v>712436.25</v>
      </c>
      <c r="M33" s="78">
        <v>-0.45271944802758568</v>
      </c>
      <c r="N33" s="89">
        <v>0.99999999999999989</v>
      </c>
      <c r="P33" s="80" t="s">
        <v>63</v>
      </c>
      <c r="Q33" s="79">
        <v>15656.75</v>
      </c>
      <c r="R33" s="78">
        <v>-0.47691570113191406</v>
      </c>
      <c r="S33" s="77">
        <v>2.1520906484896844E-2</v>
      </c>
      <c r="U33" s="136"/>
      <c r="V33" s="135"/>
      <c r="W33" s="135"/>
    </row>
    <row r="34" spans="11:23">
      <c r="K34" s="91" t="s">
        <v>64</v>
      </c>
      <c r="L34" s="90">
        <v>147084</v>
      </c>
      <c r="M34" s="78">
        <v>-0.45750604148040608</v>
      </c>
      <c r="N34" s="89">
        <v>0.20645215624555882</v>
      </c>
      <c r="P34" s="80" t="s">
        <v>65</v>
      </c>
      <c r="Q34" s="79">
        <v>65261.25</v>
      </c>
      <c r="R34" s="78">
        <v>-0.4589588431922641</v>
      </c>
      <c r="S34" s="77">
        <v>8.9704520947033975E-2</v>
      </c>
      <c r="U34" s="136"/>
      <c r="V34" s="135"/>
      <c r="W34" s="135"/>
    </row>
    <row r="35" spans="11:23">
      <c r="K35" s="91" t="s">
        <v>66</v>
      </c>
      <c r="L35" s="90">
        <v>524296.25</v>
      </c>
      <c r="M35" s="78">
        <v>-0.44843132663156293</v>
      </c>
      <c r="N35" s="89">
        <v>0.73592023145930596</v>
      </c>
      <c r="P35" s="80" t="s">
        <v>67</v>
      </c>
      <c r="Q35" s="79">
        <v>32599.5</v>
      </c>
      <c r="R35" s="78">
        <v>-0.42583062095785607</v>
      </c>
      <c r="S35" s="77">
        <v>4.4809477762268332E-2</v>
      </c>
      <c r="U35" s="136"/>
      <c r="V35" s="135"/>
      <c r="W35" s="135"/>
    </row>
    <row r="36" spans="11:23">
      <c r="K36" s="91" t="s">
        <v>68</v>
      </c>
      <c r="L36" s="90">
        <v>41056</v>
      </c>
      <c r="M36" s="78">
        <v>-0.48740742220468747</v>
      </c>
      <c r="N36" s="89">
        <v>5.7627612295135182E-2</v>
      </c>
      <c r="P36" s="80" t="s">
        <v>69</v>
      </c>
      <c r="Q36" s="79">
        <v>7113.5</v>
      </c>
      <c r="R36" s="78">
        <v>-0.43289805159603301</v>
      </c>
      <c r="S36" s="77">
        <v>9.7778254286690208E-3</v>
      </c>
      <c r="U36" s="136"/>
      <c r="V36" s="135"/>
      <c r="W36" s="135"/>
    </row>
    <row r="37" spans="11:23">
      <c r="M37" s="73"/>
      <c r="P37" s="80" t="s">
        <v>70</v>
      </c>
      <c r="Q37" s="79">
        <v>3733.25</v>
      </c>
      <c r="R37" s="78">
        <v>-0.32891425489843606</v>
      </c>
      <c r="S37" s="77">
        <v>5.1315198961943663E-3</v>
      </c>
      <c r="U37" s="136"/>
      <c r="V37" s="135"/>
      <c r="W37" s="135"/>
    </row>
    <row r="38" spans="11:23">
      <c r="K38" s="72" t="s">
        <v>256</v>
      </c>
      <c r="M38" s="73"/>
      <c r="P38" s="80" t="s">
        <v>72</v>
      </c>
      <c r="Q38" s="79">
        <v>1579</v>
      </c>
      <c r="R38" s="78">
        <v>-0.32945473076269749</v>
      </c>
      <c r="S38" s="77">
        <v>2.1704064598113987E-3</v>
      </c>
      <c r="U38" s="136"/>
      <c r="V38" s="135"/>
      <c r="W38" s="135"/>
    </row>
    <row r="39" spans="11:23">
      <c r="K39" s="88"/>
      <c r="L39" s="86" t="s">
        <v>255</v>
      </c>
      <c r="M39" s="87" t="s">
        <v>254</v>
      </c>
      <c r="N39" s="86" t="s">
        <v>253</v>
      </c>
      <c r="P39" s="80" t="s">
        <v>73</v>
      </c>
      <c r="Q39" s="79">
        <v>2052.75</v>
      </c>
      <c r="R39" s="78">
        <v>-0.17434236988174723</v>
      </c>
      <c r="S39" s="77">
        <v>2.821597125001804E-3</v>
      </c>
      <c r="U39" s="136"/>
      <c r="V39" s="135"/>
      <c r="W39" s="135"/>
    </row>
    <row r="40" spans="11:23">
      <c r="K40" s="85" t="s">
        <v>265</v>
      </c>
      <c r="L40" s="84">
        <v>727513.5</v>
      </c>
      <c r="M40" s="83">
        <v>-0.43604645123601593</v>
      </c>
      <c r="N40" s="77">
        <v>1</v>
      </c>
      <c r="P40" s="80" t="s">
        <v>74</v>
      </c>
      <c r="Q40" s="79">
        <v>8519.25</v>
      </c>
      <c r="R40" s="78">
        <v>-0.37029713947815801</v>
      </c>
      <c r="S40" s="77">
        <v>1.1710091977674641E-2</v>
      </c>
      <c r="U40" s="136"/>
      <c r="V40" s="135"/>
      <c r="W40" s="135"/>
    </row>
    <row r="41" spans="11:23">
      <c r="K41" s="85" t="s">
        <v>251</v>
      </c>
      <c r="L41" s="84">
        <v>43432.25</v>
      </c>
      <c r="M41" s="83">
        <v>-0.46267431560403016</v>
      </c>
      <c r="N41" s="77">
        <v>5.9699579457975695E-2</v>
      </c>
      <c r="P41" s="80" t="s">
        <v>76</v>
      </c>
      <c r="Q41" s="79">
        <v>12400.75</v>
      </c>
      <c r="R41" s="78">
        <v>-0.40583255074074787</v>
      </c>
      <c r="S41" s="77">
        <v>1.7045388161181889E-2</v>
      </c>
      <c r="U41" s="136"/>
      <c r="V41" s="135"/>
      <c r="W41" s="135"/>
    </row>
    <row r="42" spans="11:23">
      <c r="K42" s="85" t="s">
        <v>250</v>
      </c>
      <c r="L42" s="84">
        <v>356990.75</v>
      </c>
      <c r="M42" s="83">
        <v>-0.44026544648689259</v>
      </c>
      <c r="N42" s="77">
        <v>0.49069982893788228</v>
      </c>
      <c r="P42" s="80" t="s">
        <v>78</v>
      </c>
      <c r="Q42" s="79">
        <v>4491.75</v>
      </c>
      <c r="R42" s="78">
        <v>-0.34049597697774125</v>
      </c>
      <c r="S42" s="77">
        <v>6.1741122329688723E-3</v>
      </c>
      <c r="U42" s="136"/>
      <c r="V42" s="135"/>
      <c r="W42" s="135"/>
    </row>
    <row r="43" spans="11:23">
      <c r="K43" s="85" t="s">
        <v>249</v>
      </c>
      <c r="L43" s="84">
        <v>93980</v>
      </c>
      <c r="M43" s="83">
        <v>-0.4728375006731167</v>
      </c>
      <c r="N43" s="77">
        <v>0.12917973343449984</v>
      </c>
      <c r="P43" s="80" t="s">
        <v>80</v>
      </c>
      <c r="Q43" s="79">
        <v>2117.5</v>
      </c>
      <c r="R43" s="78">
        <v>-0.30032381707639444</v>
      </c>
      <c r="S43" s="77">
        <v>2.9105989098484083E-3</v>
      </c>
      <c r="U43" s="136"/>
      <c r="V43" s="135"/>
      <c r="W43" s="135"/>
    </row>
    <row r="44" spans="11:23">
      <c r="K44" s="85" t="s">
        <v>248</v>
      </c>
      <c r="L44" s="84">
        <v>131809.5</v>
      </c>
      <c r="M44" s="83">
        <v>-0.44728817525153286</v>
      </c>
      <c r="N44" s="77">
        <v>0.1811780812314823</v>
      </c>
      <c r="P44" s="80" t="s">
        <v>82</v>
      </c>
      <c r="Q44" s="79">
        <v>4673.25</v>
      </c>
      <c r="R44" s="78">
        <v>-0.28187811174626598</v>
      </c>
      <c r="S44" s="77">
        <v>6.4235921395273078E-3</v>
      </c>
      <c r="U44" s="136"/>
      <c r="V44" s="135"/>
      <c r="W44" s="135"/>
    </row>
    <row r="45" spans="11:23">
      <c r="K45" s="85" t="s">
        <v>247</v>
      </c>
      <c r="L45" s="84">
        <v>42221.75</v>
      </c>
      <c r="M45" s="83">
        <v>-0.33870010305952081</v>
      </c>
      <c r="N45" s="77">
        <v>5.8035692808449606E-2</v>
      </c>
      <c r="P45" s="80" t="s">
        <v>84</v>
      </c>
      <c r="Q45" s="79">
        <v>4599.25</v>
      </c>
      <c r="R45" s="78">
        <v>-0.22220625042278286</v>
      </c>
      <c r="S45" s="77">
        <v>6.3218758139883318E-3</v>
      </c>
      <c r="U45" s="134"/>
    </row>
    <row r="46" spans="11:23">
      <c r="K46" s="85" t="s">
        <v>246</v>
      </c>
      <c r="L46" s="84">
        <v>59079.25</v>
      </c>
      <c r="M46" s="83">
        <v>-0.34940478812439435</v>
      </c>
      <c r="N46" s="77">
        <v>8.1207084129710311E-2</v>
      </c>
      <c r="P46" s="80" t="s">
        <v>86</v>
      </c>
      <c r="Q46" s="79">
        <v>1788.25</v>
      </c>
      <c r="R46" s="78">
        <v>-0.23832949995740704</v>
      </c>
      <c r="S46" s="77">
        <v>2.4580299884469498E-3</v>
      </c>
    </row>
    <row r="47" spans="11:23">
      <c r="P47" s="80" t="s">
        <v>87</v>
      </c>
      <c r="Q47" s="79">
        <v>25222.25</v>
      </c>
      <c r="R47" s="78">
        <v>-0.40259947891994319</v>
      </c>
      <c r="S47" s="77">
        <v>3.4669116105749243E-2</v>
      </c>
    </row>
    <row r="48" spans="11:23" ht="12" customHeight="1">
      <c r="K48" s="315" t="s">
        <v>116</v>
      </c>
      <c r="L48" s="315"/>
      <c r="M48" s="315"/>
      <c r="N48" s="315"/>
      <c r="P48" s="80" t="s">
        <v>88</v>
      </c>
      <c r="Q48" s="79">
        <v>3837</v>
      </c>
      <c r="R48" s="78">
        <v>-0.29686641011544801</v>
      </c>
      <c r="S48" s="77">
        <v>5.2741289336898905E-3</v>
      </c>
    </row>
    <row r="49" spans="1:19">
      <c r="K49" s="315"/>
      <c r="L49" s="315"/>
      <c r="M49" s="315"/>
      <c r="N49" s="315"/>
      <c r="P49" s="80" t="s">
        <v>89</v>
      </c>
      <c r="Q49" s="79">
        <v>3957.5</v>
      </c>
      <c r="R49" s="78">
        <v>-0.32866836301950808</v>
      </c>
      <c r="S49" s="77">
        <v>5.439761598925656E-3</v>
      </c>
    </row>
    <row r="50" spans="1:19">
      <c r="K50" s="315"/>
      <c r="L50" s="315"/>
      <c r="M50" s="315"/>
      <c r="N50" s="315"/>
      <c r="P50" s="80" t="s">
        <v>90</v>
      </c>
      <c r="Q50" s="79">
        <v>7629.25</v>
      </c>
      <c r="R50" s="78">
        <v>-0.31724418750335603</v>
      </c>
      <c r="S50" s="77">
        <v>1.0486746981327495E-2</v>
      </c>
    </row>
    <row r="51" spans="1:19">
      <c r="K51" s="315"/>
      <c r="L51" s="315"/>
      <c r="M51" s="315"/>
      <c r="N51" s="315"/>
      <c r="P51" s="80" t="s">
        <v>91</v>
      </c>
      <c r="Q51" s="79">
        <v>4178.25</v>
      </c>
      <c r="R51" s="78">
        <v>-0.33545662754079586</v>
      </c>
      <c r="S51" s="77">
        <v>5.7431923943679396E-3</v>
      </c>
    </row>
    <row r="52" spans="1:19">
      <c r="K52" s="315"/>
      <c r="L52" s="315"/>
      <c r="M52" s="315"/>
      <c r="N52" s="315"/>
      <c r="P52" s="80" t="s">
        <v>92</v>
      </c>
      <c r="Q52" s="79">
        <v>3708.5</v>
      </c>
      <c r="R52" s="78">
        <v>-0.24501221498371339</v>
      </c>
      <c r="S52" s="77">
        <v>5.0974999089363976E-3</v>
      </c>
    </row>
    <row r="53" spans="1:19">
      <c r="K53" s="315"/>
      <c r="L53" s="315"/>
      <c r="M53" s="315"/>
      <c r="N53" s="315"/>
      <c r="P53" s="80" t="s">
        <v>93</v>
      </c>
      <c r="Q53" s="79">
        <v>5081.75</v>
      </c>
      <c r="R53" s="78">
        <v>-0.28280597267697871</v>
      </c>
      <c r="S53" s="77">
        <v>6.9850937474012506E-3</v>
      </c>
    </row>
    <row r="54" spans="1:19">
      <c r="K54" s="76"/>
      <c r="P54" s="80" t="s">
        <v>94</v>
      </c>
      <c r="Q54" s="79">
        <v>5464.75</v>
      </c>
      <c r="R54" s="78">
        <v>-0.29730094640469085</v>
      </c>
      <c r="S54" s="77">
        <v>7.511544459312439E-3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3C985-C2BF-4095-9240-E5E38B64B9AE}">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430</v>
      </c>
    </row>
    <row r="2" spans="1:24" ht="12" customHeight="1"/>
    <row r="3" spans="1:24" ht="16.2">
      <c r="A3" s="296" t="s">
        <v>431</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1349817.75</v>
      </c>
      <c r="C7" s="232">
        <v>0.11645886699690733</v>
      </c>
      <c r="D7" s="226"/>
      <c r="E7" s="223" t="s">
        <v>257</v>
      </c>
      <c r="F7" s="231">
        <v>1101661.5</v>
      </c>
      <c r="G7" s="232">
        <v>7.6264614817986187E-2</v>
      </c>
      <c r="K7" s="233" t="s">
        <v>257</v>
      </c>
      <c r="L7" s="231">
        <v>1349817.75</v>
      </c>
      <c r="M7" s="234">
        <v>0.11645886699690733</v>
      </c>
      <c r="N7" s="234">
        <v>1.0000000000000002</v>
      </c>
      <c r="P7" s="235" t="s">
        <v>261</v>
      </c>
      <c r="Q7" s="236">
        <v>1125389.5</v>
      </c>
      <c r="R7" s="234">
        <v>7.7726764412180183E-2</v>
      </c>
      <c r="S7" s="237">
        <v>1</v>
      </c>
      <c r="U7" s="266" t="s">
        <v>289</v>
      </c>
      <c r="V7" s="267">
        <v>145.93357499999999</v>
      </c>
      <c r="W7" s="268">
        <v>0.19707931450780203</v>
      </c>
      <c r="X7" s="269" t="s">
        <v>371</v>
      </c>
    </row>
    <row r="8" spans="1:24" ht="12" customHeight="1">
      <c r="A8" s="255" t="s">
        <v>14</v>
      </c>
      <c r="B8" s="236">
        <v>232045.5</v>
      </c>
      <c r="C8" s="232">
        <v>0.16468533311248801</v>
      </c>
      <c r="D8" s="226"/>
      <c r="E8" s="242" t="s">
        <v>64</v>
      </c>
      <c r="F8" s="231">
        <v>230161.75</v>
      </c>
      <c r="G8" s="232">
        <v>8.7142941489047665E-2</v>
      </c>
      <c r="K8" s="223" t="s">
        <v>12</v>
      </c>
      <c r="L8" s="231">
        <v>127408.5</v>
      </c>
      <c r="M8" s="234">
        <v>0.19822817012012051</v>
      </c>
      <c r="N8" s="234">
        <v>9.4389409236913649E-2</v>
      </c>
      <c r="P8" s="235" t="s">
        <v>13</v>
      </c>
      <c r="Q8" s="236">
        <v>34573.25</v>
      </c>
      <c r="R8" s="234">
        <v>0.10084856396866848</v>
      </c>
      <c r="S8" s="237">
        <v>3.072114143592063E-2</v>
      </c>
      <c r="U8" s="270" t="s">
        <v>288</v>
      </c>
      <c r="V8" s="267">
        <v>164.58605</v>
      </c>
      <c r="W8" s="268">
        <v>0.18652110245515696</v>
      </c>
      <c r="X8" s="268">
        <f>V8/V7-1</f>
        <v>0.12781482945237244</v>
      </c>
    </row>
    <row r="9" spans="1:24" ht="13.5" customHeight="1">
      <c r="A9" s="255" t="s">
        <v>15</v>
      </c>
      <c r="B9" s="236">
        <v>160043.75</v>
      </c>
      <c r="C9" s="244">
        <v>0.1064111094788327</v>
      </c>
      <c r="D9" s="226"/>
      <c r="E9" s="242" t="s">
        <v>66</v>
      </c>
      <c r="F9" s="231">
        <v>803758.75</v>
      </c>
      <c r="G9" s="232">
        <v>6.7000248576823074E-2</v>
      </c>
      <c r="K9" s="223" t="s">
        <v>15</v>
      </c>
      <c r="L9" s="231">
        <v>160043.75</v>
      </c>
      <c r="M9" s="234">
        <v>0.1064111094788327</v>
      </c>
      <c r="N9" s="234">
        <v>0.11856693246180827</v>
      </c>
      <c r="P9" s="235" t="s">
        <v>16</v>
      </c>
      <c r="Q9" s="236">
        <v>4018.75</v>
      </c>
      <c r="R9" s="234">
        <v>0.23701423624470941</v>
      </c>
      <c r="S9" s="237">
        <v>3.5709858675596314E-3</v>
      </c>
      <c r="U9" s="266" t="s">
        <v>403</v>
      </c>
      <c r="V9" s="267">
        <v>148.58313999999999</v>
      </c>
      <c r="W9" s="268">
        <v>-5.5818424591540405E-2</v>
      </c>
      <c r="X9" s="268">
        <f t="shared" ref="X9:X44" si="0">V9/V8-1</f>
        <v>-9.7231265954800028E-2</v>
      </c>
    </row>
    <row r="10" spans="1:24" ht="12" customHeight="1">
      <c r="A10" s="255" t="s">
        <v>21</v>
      </c>
      <c r="B10" s="236">
        <v>153397</v>
      </c>
      <c r="C10" s="244">
        <v>4.7425256825638584E-2</v>
      </c>
      <c r="D10" s="226"/>
      <c r="E10" s="242" t="s">
        <v>68</v>
      </c>
      <c r="F10" s="231">
        <v>67741</v>
      </c>
      <c r="G10" s="232">
        <v>0.15605880897323221</v>
      </c>
      <c r="K10" s="223" t="s">
        <v>17</v>
      </c>
      <c r="L10" s="231">
        <v>87108</v>
      </c>
      <c r="M10" s="234">
        <v>0.23118672814967933</v>
      </c>
      <c r="N10" s="234">
        <v>6.4533156420561219E-2</v>
      </c>
      <c r="P10" s="235" t="s">
        <v>18</v>
      </c>
      <c r="Q10" s="236">
        <v>5600.75</v>
      </c>
      <c r="R10" s="234">
        <v>0.13490374873353606</v>
      </c>
      <c r="S10" s="237">
        <v>4.9767213929044121E-3</v>
      </c>
      <c r="U10" s="270" t="s">
        <v>278</v>
      </c>
      <c r="V10" s="267">
        <v>99.412350000000004</v>
      </c>
      <c r="W10" s="268">
        <v>-0.37403007178869785</v>
      </c>
      <c r="X10" s="268">
        <f t="shared" si="0"/>
        <v>-0.3309311540999873</v>
      </c>
    </row>
    <row r="11" spans="1:24" ht="12" customHeight="1">
      <c r="A11" s="255" t="s">
        <v>12</v>
      </c>
      <c r="B11" s="236">
        <v>127408.5</v>
      </c>
      <c r="C11" s="244">
        <v>0.19822817012012051</v>
      </c>
      <c r="D11" s="226"/>
      <c r="E11" s="226"/>
      <c r="F11" s="226"/>
      <c r="G11" s="226"/>
      <c r="K11" s="223" t="s">
        <v>19</v>
      </c>
      <c r="L11" s="231">
        <v>13897.5</v>
      </c>
      <c r="M11" s="234">
        <v>-0.11956160217931866</v>
      </c>
      <c r="N11" s="234">
        <v>1.0295834382086026E-2</v>
      </c>
      <c r="P11" s="235" t="s">
        <v>20</v>
      </c>
      <c r="Q11" s="236">
        <v>15432</v>
      </c>
      <c r="R11" s="234">
        <v>5.1136653895274664E-2</v>
      </c>
      <c r="S11" s="237">
        <v>1.3712585731428984E-2</v>
      </c>
      <c r="U11" s="266" t="s">
        <v>404</v>
      </c>
      <c r="V11" s="267">
        <v>62.632824999999997</v>
      </c>
      <c r="W11" s="268">
        <v>-0.57840430906154261</v>
      </c>
      <c r="X11" s="268">
        <f t="shared" si="0"/>
        <v>-0.36996937503237781</v>
      </c>
    </row>
    <row r="12" spans="1:24" ht="12" customHeight="1">
      <c r="A12" s="256" t="s">
        <v>29</v>
      </c>
      <c r="B12" s="236">
        <v>110551</v>
      </c>
      <c r="C12" s="244">
        <v>9.1648789495382355E-2</v>
      </c>
      <c r="D12" s="226"/>
      <c r="E12" s="226"/>
      <c r="F12" s="226"/>
      <c r="G12" s="226"/>
      <c r="K12" s="223" t="s">
        <v>22</v>
      </c>
      <c r="L12" s="231">
        <v>80637</v>
      </c>
      <c r="M12" s="234">
        <v>4.1229791849594521E-2</v>
      </c>
      <c r="N12" s="234">
        <v>5.973917589985759E-2</v>
      </c>
      <c r="P12" s="235" t="s">
        <v>23</v>
      </c>
      <c r="Q12" s="236">
        <v>3983.25</v>
      </c>
      <c r="R12" s="234">
        <v>0.35727063634040368</v>
      </c>
      <c r="S12" s="237">
        <v>3.539441233457394E-3</v>
      </c>
      <c r="U12" s="271" t="s">
        <v>245</v>
      </c>
      <c r="V12" s="267">
        <v>64.720780000000005</v>
      </c>
      <c r="W12" s="268">
        <v>-0.58213837399746615</v>
      </c>
      <c r="X12" s="268">
        <f t="shared" si="0"/>
        <v>3.3336433411713662E-2</v>
      </c>
    </row>
    <row r="13" spans="1:24" ht="12" customHeight="1">
      <c r="A13" s="247"/>
      <c r="K13" s="223" t="s">
        <v>25</v>
      </c>
      <c r="L13" s="231">
        <v>30042.75</v>
      </c>
      <c r="M13" s="234">
        <v>0.16597292970455535</v>
      </c>
      <c r="N13" s="234">
        <v>2.2256893569520774E-2</v>
      </c>
      <c r="P13" s="235" t="s">
        <v>26</v>
      </c>
      <c r="Q13" s="236">
        <v>4792</v>
      </c>
      <c r="R13" s="234">
        <v>0.14909178106828125</v>
      </c>
      <c r="S13" s="237">
        <v>4.2580813131809035E-3</v>
      </c>
      <c r="U13" s="271" t="s">
        <v>276</v>
      </c>
      <c r="V13" s="267">
        <v>73.316599999999994</v>
      </c>
      <c r="W13" s="268">
        <v>-0.5196407385558206</v>
      </c>
      <c r="X13" s="268">
        <f t="shared" si="0"/>
        <v>0.13281391231687856</v>
      </c>
    </row>
    <row r="14" spans="1:24" ht="12" customHeight="1">
      <c r="K14" s="223" t="s">
        <v>14</v>
      </c>
      <c r="L14" s="231">
        <v>232045.5</v>
      </c>
      <c r="M14" s="234">
        <v>0.16468533311248801</v>
      </c>
      <c r="N14" s="234">
        <v>0.17190876323859278</v>
      </c>
      <c r="P14" s="235" t="s">
        <v>28</v>
      </c>
      <c r="Q14" s="236">
        <v>8216.75</v>
      </c>
      <c r="R14" s="234">
        <v>0.1421273934044549</v>
      </c>
      <c r="S14" s="237">
        <v>7.3012499228045048E-3</v>
      </c>
      <c r="U14" s="272" t="s">
        <v>405</v>
      </c>
      <c r="V14" s="267">
        <v>70.727500000000006</v>
      </c>
      <c r="W14" s="268">
        <v>-0.46782846200438666</v>
      </c>
      <c r="X14" s="268">
        <f t="shared" si="0"/>
        <v>-3.5313967096128107E-2</v>
      </c>
    </row>
    <row r="15" spans="1:24" ht="12" customHeight="1">
      <c r="K15" s="223" t="s">
        <v>30</v>
      </c>
      <c r="L15" s="231">
        <v>35832.5</v>
      </c>
      <c r="M15" s="234">
        <v>0.16229848519251355</v>
      </c>
      <c r="N15" s="234">
        <v>2.6546176326396657E-2</v>
      </c>
      <c r="P15" s="235" t="s">
        <v>31</v>
      </c>
      <c r="Q15" s="236">
        <v>19646.25</v>
      </c>
      <c r="R15" s="234">
        <v>3.3183891876257254E-2</v>
      </c>
      <c r="S15" s="237">
        <v>1.7457289231861503E-2</v>
      </c>
      <c r="U15" s="272" t="s">
        <v>408</v>
      </c>
      <c r="V15" s="267">
        <v>68.936599999999999</v>
      </c>
      <c r="W15" s="268">
        <v>-0.55544731386491897</v>
      </c>
      <c r="X15" s="268">
        <f t="shared" si="0"/>
        <v>-2.5321126860132326E-2</v>
      </c>
    </row>
    <row r="16" spans="1:24" ht="12" customHeight="1">
      <c r="K16" s="223" t="s">
        <v>32</v>
      </c>
      <c r="L16" s="231">
        <v>9738</v>
      </c>
      <c r="M16" s="234">
        <v>0.30707023254253207</v>
      </c>
      <c r="N16" s="234">
        <v>7.2143072648140835E-3</v>
      </c>
      <c r="P16" s="235" t="s">
        <v>33</v>
      </c>
      <c r="Q16" s="236">
        <v>13209.5</v>
      </c>
      <c r="R16" s="234">
        <v>3.6994877632327894E-2</v>
      </c>
      <c r="S16" s="237">
        <v>1.1737713920380454E-2</v>
      </c>
      <c r="U16" s="271" t="s">
        <v>273</v>
      </c>
      <c r="V16" s="267">
        <v>76.791799999999995</v>
      </c>
      <c r="W16" s="268">
        <v>-0.48935331918596969</v>
      </c>
      <c r="X16" s="268">
        <f t="shared" si="0"/>
        <v>0.11394817847123284</v>
      </c>
    </row>
    <row r="17" spans="11:24" ht="12" customHeight="1">
      <c r="K17" s="223" t="s">
        <v>35</v>
      </c>
      <c r="L17" s="231">
        <v>56047</v>
      </c>
      <c r="M17" s="234">
        <v>0.11140966214708881</v>
      </c>
      <c r="N17" s="234">
        <v>4.1521901753032955E-2</v>
      </c>
      <c r="P17" s="235" t="s">
        <v>36</v>
      </c>
      <c r="Q17" s="236">
        <v>16887.75</v>
      </c>
      <c r="R17" s="234">
        <v>0.10824733811297227</v>
      </c>
      <c r="S17" s="237">
        <v>1.5006137874931302E-2</v>
      </c>
      <c r="U17" s="271" t="s">
        <v>272</v>
      </c>
      <c r="V17" s="267">
        <v>86.370360000000005</v>
      </c>
      <c r="W17" s="268">
        <v>-0.44245865863032408</v>
      </c>
      <c r="X17" s="268">
        <f t="shared" si="0"/>
        <v>0.12473415130261323</v>
      </c>
    </row>
    <row r="18" spans="11:24" ht="12" customHeight="1">
      <c r="K18" s="223" t="s">
        <v>37</v>
      </c>
      <c r="L18" s="231">
        <v>57575.5</v>
      </c>
      <c r="M18" s="234">
        <v>7.8768631198298689E-2</v>
      </c>
      <c r="N18" s="234">
        <v>4.2654276845892715E-2</v>
      </c>
      <c r="P18" s="235" t="s">
        <v>38</v>
      </c>
      <c r="Q18" s="236">
        <v>73207.5</v>
      </c>
      <c r="R18" s="234">
        <v>2.4891676408206775E-2</v>
      </c>
      <c r="S18" s="237">
        <v>6.5050811296888764E-2</v>
      </c>
      <c r="U18" s="271" t="s">
        <v>271</v>
      </c>
      <c r="V18" s="267">
        <v>81.118724999999998</v>
      </c>
      <c r="W18" s="268">
        <v>-0.43381637214930224</v>
      </c>
      <c r="X18" s="268">
        <f t="shared" si="0"/>
        <v>-6.0803671537319137E-2</v>
      </c>
    </row>
    <row r="19" spans="11:24" ht="12" customHeight="1">
      <c r="K19" s="223" t="s">
        <v>39</v>
      </c>
      <c r="L19" s="231">
        <v>608.5</v>
      </c>
      <c r="M19" s="234">
        <v>7.0831500219973531E-2</v>
      </c>
      <c r="N19" s="234">
        <v>4.5080159895659989E-4</v>
      </c>
      <c r="P19" s="235" t="s">
        <v>40</v>
      </c>
      <c r="Q19" s="236">
        <v>61383</v>
      </c>
      <c r="R19" s="234">
        <v>2.1143864785733379E-2</v>
      </c>
      <c r="S19" s="237">
        <v>5.4543782397116734E-2</v>
      </c>
      <c r="U19" s="266" t="s">
        <v>309</v>
      </c>
      <c r="V19" s="267">
        <v>84.836200000000005</v>
      </c>
      <c r="W19" s="268">
        <v>-0.41899999999999998</v>
      </c>
      <c r="X19" s="268">
        <f t="shared" si="0"/>
        <v>4.5827581732824418E-2</v>
      </c>
    </row>
    <row r="20" spans="11:24" ht="12" customHeight="1">
      <c r="K20" s="223" t="s">
        <v>42</v>
      </c>
      <c r="L20" s="231">
        <v>13490.25</v>
      </c>
      <c r="M20" s="234">
        <v>0.43585854554163017</v>
      </c>
      <c r="N20" s="234">
        <v>9.9941269849207429E-3</v>
      </c>
      <c r="P20" s="235" t="s">
        <v>43</v>
      </c>
      <c r="Q20" s="236">
        <v>195864.5</v>
      </c>
      <c r="R20" s="234">
        <v>3.6935957996217406E-2</v>
      </c>
      <c r="S20" s="237">
        <v>0.17404152073570972</v>
      </c>
      <c r="U20" s="270" t="s">
        <v>288</v>
      </c>
      <c r="V20" s="267">
        <v>88.342100000000002</v>
      </c>
      <c r="W20" s="268">
        <v>-0.46300000000000002</v>
      </c>
      <c r="X20" s="268">
        <f t="shared" si="0"/>
        <v>4.1325519059080884E-2</v>
      </c>
    </row>
    <row r="21" spans="11:24" ht="12" customHeight="1">
      <c r="K21" s="223" t="s">
        <v>44</v>
      </c>
      <c r="L21" s="231">
        <v>11744.5</v>
      </c>
      <c r="M21" s="234">
        <v>8.9344927536231911E-2</v>
      </c>
      <c r="N21" s="234">
        <v>8.7008042382017876E-3</v>
      </c>
      <c r="P21" s="235" t="s">
        <v>45</v>
      </c>
      <c r="Q21" s="236">
        <v>94992</v>
      </c>
      <c r="R21" s="234">
        <v>3.5301298050200103E-2</v>
      </c>
      <c r="S21" s="237">
        <v>8.4408109370133627E-2</v>
      </c>
      <c r="U21" s="270" t="s">
        <v>287</v>
      </c>
      <c r="V21" s="267">
        <v>88.698599999999999</v>
      </c>
      <c r="W21" s="268">
        <v>-0.40300000000000002</v>
      </c>
      <c r="X21" s="268">
        <f t="shared" si="0"/>
        <v>4.0354485573694809E-3</v>
      </c>
    </row>
    <row r="22" spans="11:24" ht="12" customHeight="1">
      <c r="K22" s="223" t="s">
        <v>27</v>
      </c>
      <c r="L22" s="231">
        <v>109701.25</v>
      </c>
      <c r="M22" s="234">
        <v>0.12238686095913365</v>
      </c>
      <c r="N22" s="234">
        <v>8.1271156791352023E-2</v>
      </c>
      <c r="P22" s="235" t="s">
        <v>46</v>
      </c>
      <c r="Q22" s="236">
        <v>11408</v>
      </c>
      <c r="R22" s="234">
        <v>0.11124098967465423</v>
      </c>
      <c r="S22" s="237">
        <v>1.0136934812347191E-2</v>
      </c>
      <c r="U22" s="270" t="s">
        <v>278</v>
      </c>
      <c r="V22" s="267">
        <v>86.123699999999999</v>
      </c>
      <c r="W22" s="268">
        <v>-0.13367177216915205</v>
      </c>
      <c r="X22" s="268">
        <f t="shared" si="0"/>
        <v>-2.9029770481157513E-2</v>
      </c>
    </row>
    <row r="23" spans="11:24" ht="12" customHeight="1">
      <c r="K23" s="223" t="s">
        <v>47</v>
      </c>
      <c r="L23" s="231">
        <v>23383.25</v>
      </c>
      <c r="M23" s="234">
        <v>-0.12718127694518577</v>
      </c>
      <c r="N23" s="234">
        <v>1.7323264566642422E-2</v>
      </c>
      <c r="P23" s="235" t="s">
        <v>48</v>
      </c>
      <c r="Q23" s="236">
        <v>9042.75</v>
      </c>
      <c r="R23" s="234">
        <v>0.13175844806007508</v>
      </c>
      <c r="S23" s="237">
        <v>8.0352180289579734E-3</v>
      </c>
      <c r="U23" s="270" t="s">
        <v>277</v>
      </c>
      <c r="V23" s="267">
        <v>80.461399999999998</v>
      </c>
      <c r="W23" s="268">
        <v>0.28465161838061698</v>
      </c>
      <c r="X23" s="268">
        <f t="shared" si="0"/>
        <v>-6.5746130275406212E-2</v>
      </c>
    </row>
    <row r="24" spans="11:24" ht="12" customHeight="1">
      <c r="K24" s="223" t="s">
        <v>29</v>
      </c>
      <c r="L24" s="231">
        <v>110551</v>
      </c>
      <c r="M24" s="234">
        <v>9.1648789495382355E-2</v>
      </c>
      <c r="N24" s="234">
        <v>8.1900686222269634E-2</v>
      </c>
      <c r="P24" s="235" t="s">
        <v>49</v>
      </c>
      <c r="Q24" s="236">
        <v>9260.25</v>
      </c>
      <c r="R24" s="234">
        <v>0.19521796650640511</v>
      </c>
      <c r="S24" s="237">
        <v>8.2284844491618235E-3</v>
      </c>
      <c r="U24" s="271" t="s">
        <v>245</v>
      </c>
      <c r="V24" s="267">
        <v>83.302475000000001</v>
      </c>
      <c r="W24" s="268">
        <v>0.28710554786268028</v>
      </c>
      <c r="X24" s="268">
        <f t="shared" si="0"/>
        <v>3.5309788296002953E-2</v>
      </c>
    </row>
    <row r="25" spans="11:24" ht="12" customHeight="1">
      <c r="K25" s="223" t="s">
        <v>50</v>
      </c>
      <c r="L25" s="231">
        <v>16717.5</v>
      </c>
      <c r="M25" s="234">
        <v>3.1804134537489759E-3</v>
      </c>
      <c r="N25" s="234">
        <v>1.2385005309050056E-2</v>
      </c>
      <c r="P25" s="235" t="s">
        <v>51</v>
      </c>
      <c r="Q25" s="236">
        <v>5721.25</v>
      </c>
      <c r="R25" s="234">
        <v>0.22118463180362857</v>
      </c>
      <c r="S25" s="237">
        <v>5.0837954326035566E-3</v>
      </c>
      <c r="U25" s="271" t="s">
        <v>276</v>
      </c>
      <c r="V25" s="267">
        <v>86.104550000000003</v>
      </c>
      <c r="W25" s="268">
        <v>0.17442093604995312</v>
      </c>
      <c r="X25" s="268">
        <f t="shared" si="0"/>
        <v>3.3637355912894629E-2</v>
      </c>
    </row>
    <row r="26" spans="11:24" ht="12" customHeight="1">
      <c r="K26" s="223" t="s">
        <v>52</v>
      </c>
      <c r="L26" s="231">
        <v>18441</v>
      </c>
      <c r="M26" s="234">
        <v>0.18857253347512937</v>
      </c>
      <c r="N26" s="234">
        <v>1.3661844348987113E-2</v>
      </c>
      <c r="P26" s="235" t="s">
        <v>53</v>
      </c>
      <c r="Q26" s="236">
        <v>6850.25</v>
      </c>
      <c r="R26" s="234">
        <v>0.25981609195402289</v>
      </c>
      <c r="S26" s="237">
        <v>6.0870036551789403E-3</v>
      </c>
      <c r="U26" s="271" t="s">
        <v>275</v>
      </c>
      <c r="V26" s="267">
        <v>92.137640000000005</v>
      </c>
      <c r="W26" s="268">
        <v>0.30271382571917616</v>
      </c>
      <c r="X26" s="268">
        <f t="shared" si="0"/>
        <v>7.0067028978143542E-2</v>
      </c>
    </row>
    <row r="27" spans="11:24" ht="12" customHeight="1">
      <c r="K27" s="223" t="s">
        <v>21</v>
      </c>
      <c r="L27" s="231">
        <v>153397</v>
      </c>
      <c r="M27" s="234">
        <v>4.7425256825638584E-2</v>
      </c>
      <c r="N27" s="234">
        <v>0.11364274917854651</v>
      </c>
      <c r="P27" s="235" t="s">
        <v>54</v>
      </c>
      <c r="Q27" s="236">
        <v>12713.25</v>
      </c>
      <c r="R27" s="234">
        <v>0.29849602941551967</v>
      </c>
      <c r="S27" s="237">
        <v>1.1296755478880868E-2</v>
      </c>
      <c r="U27" s="271" t="s">
        <v>274</v>
      </c>
      <c r="V27" s="273">
        <v>94.471450000000004</v>
      </c>
      <c r="W27" s="268">
        <v>0.370410141198528</v>
      </c>
      <c r="X27" s="268">
        <f t="shared" si="0"/>
        <v>2.5329604708781428E-2</v>
      </c>
    </row>
    <row r="28" spans="11:24" ht="12" customHeight="1">
      <c r="K28" s="223" t="s">
        <v>55</v>
      </c>
      <c r="L28" s="231">
        <v>384.25</v>
      </c>
      <c r="M28" s="234">
        <v>-0.14277746793084212</v>
      </c>
      <c r="N28" s="234">
        <v>2.8466805981770501E-4</v>
      </c>
      <c r="P28" s="235" t="s">
        <v>56</v>
      </c>
      <c r="Q28" s="236">
        <v>15899.25</v>
      </c>
      <c r="R28" s="234">
        <v>0.12219438170525132</v>
      </c>
      <c r="S28" s="237">
        <v>1.4127775316901393E-2</v>
      </c>
      <c r="U28" s="270" t="s">
        <v>273</v>
      </c>
      <c r="V28" s="274">
        <v>92.290424999999999</v>
      </c>
      <c r="W28" s="275">
        <v>0.20182734473429753</v>
      </c>
      <c r="X28" s="268">
        <f t="shared" si="0"/>
        <v>-2.3086604471509675E-2</v>
      </c>
    </row>
    <row r="29" spans="11:24" ht="12" customHeight="1">
      <c r="K29" s="223" t="s">
        <v>57</v>
      </c>
      <c r="L29" s="231">
        <v>1023.25</v>
      </c>
      <c r="M29" s="234">
        <v>-0.24259807549962986</v>
      </c>
      <c r="N29" s="234">
        <v>7.5806530177870309E-4</v>
      </c>
      <c r="P29" s="235" t="s">
        <v>58</v>
      </c>
      <c r="Q29" s="236">
        <v>33302.5</v>
      </c>
      <c r="R29" s="234">
        <v>7.5775073287732031E-2</v>
      </c>
      <c r="S29" s="237">
        <v>2.9591976822246874E-2</v>
      </c>
      <c r="U29" s="270" t="s">
        <v>272</v>
      </c>
      <c r="V29" s="274">
        <v>109.2</v>
      </c>
      <c r="W29" s="275">
        <v>0.26500000000000001</v>
      </c>
      <c r="X29" s="268">
        <f t="shared" si="0"/>
        <v>0.18322133634122939</v>
      </c>
    </row>
    <row r="30" spans="11:24" ht="12" customHeight="1">
      <c r="P30" s="235" t="s">
        <v>59</v>
      </c>
      <c r="Q30" s="236">
        <v>70207.75</v>
      </c>
      <c r="R30" s="234">
        <v>6.1121082163571483E-2</v>
      </c>
      <c r="S30" s="237">
        <v>6.2385289715249696E-2</v>
      </c>
      <c r="U30" s="271" t="s">
        <v>271</v>
      </c>
      <c r="V30" s="267">
        <v>103.0175</v>
      </c>
      <c r="W30" s="268">
        <v>0.27</v>
      </c>
      <c r="X30" s="268">
        <f t="shared" si="0"/>
        <v>-5.6616300366300387E-2</v>
      </c>
    </row>
    <row r="31" spans="11:24" ht="12" customHeight="1">
      <c r="K31" s="218" t="s">
        <v>258</v>
      </c>
      <c r="P31" s="235" t="s">
        <v>61</v>
      </c>
      <c r="Q31" s="236">
        <v>14648.5</v>
      </c>
      <c r="R31" s="234">
        <v>0.11641643167441496</v>
      </c>
      <c r="S31" s="237">
        <v>1.3016382328073969E-2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12785.25</v>
      </c>
      <c r="R32" s="234">
        <v>8.5035962064795356E-2</v>
      </c>
      <c r="S32" s="237">
        <v>1.136073332832766E-2</v>
      </c>
      <c r="U32" s="270" t="s">
        <v>288</v>
      </c>
      <c r="V32" s="273">
        <v>120.90170000000001</v>
      </c>
      <c r="W32" s="268">
        <v>0.36899999999999999</v>
      </c>
      <c r="X32" s="268">
        <f t="shared" si="0"/>
        <v>9.8638942704376786E-2</v>
      </c>
    </row>
    <row r="33" spans="11:24" ht="12" customHeight="1">
      <c r="K33" s="223" t="s">
        <v>257</v>
      </c>
      <c r="L33" s="231">
        <v>1101661.5</v>
      </c>
      <c r="M33" s="234">
        <v>7.6264614817986187E-2</v>
      </c>
      <c r="N33" s="234">
        <v>1</v>
      </c>
      <c r="P33" s="235" t="s">
        <v>63</v>
      </c>
      <c r="Q33" s="236">
        <v>25979</v>
      </c>
      <c r="R33" s="234">
        <v>9.1451438414435593E-2</v>
      </c>
      <c r="S33" s="237">
        <v>2.3084452094141627E-2</v>
      </c>
      <c r="U33" s="270" t="s">
        <v>287</v>
      </c>
      <c r="V33" s="267">
        <v>131.34295</v>
      </c>
      <c r="W33" s="268">
        <v>0.48077816335319845</v>
      </c>
      <c r="X33" s="268">
        <f t="shared" si="0"/>
        <v>8.6361482096612319E-2</v>
      </c>
    </row>
    <row r="34" spans="11:24" ht="12" customHeight="1">
      <c r="K34" s="223" t="s">
        <v>64</v>
      </c>
      <c r="L34" s="231">
        <v>230161.75</v>
      </c>
      <c r="M34" s="234">
        <v>8.7142941489047665E-2</v>
      </c>
      <c r="N34" s="234">
        <v>0.20892238677670047</v>
      </c>
      <c r="P34" s="235" t="s">
        <v>65</v>
      </c>
      <c r="Q34" s="236">
        <v>103677.5</v>
      </c>
      <c r="R34" s="234">
        <v>7.9945834743886834E-2</v>
      </c>
      <c r="S34" s="237">
        <v>9.2125881750274016E-2</v>
      </c>
      <c r="U34" s="270" t="s">
        <v>278</v>
      </c>
      <c r="V34" s="267">
        <v>137.760075</v>
      </c>
      <c r="W34" s="268">
        <v>0.5995601095981391</v>
      </c>
      <c r="X34" s="268">
        <f t="shared" si="0"/>
        <v>4.8857780337657974E-2</v>
      </c>
    </row>
    <row r="35" spans="11:24" ht="12" customHeight="1">
      <c r="K35" s="223" t="s">
        <v>66</v>
      </c>
      <c r="L35" s="231">
        <v>803758.75</v>
      </c>
      <c r="M35" s="234">
        <v>6.7000248576823074E-2</v>
      </c>
      <c r="N35" s="234">
        <v>0.7295877635734751</v>
      </c>
      <c r="P35" s="235" t="s">
        <v>67</v>
      </c>
      <c r="Q35" s="236">
        <v>49873.5</v>
      </c>
      <c r="R35" s="234">
        <v>5.8188877808660999E-2</v>
      </c>
      <c r="S35" s="237">
        <v>4.4316656588674411E-2</v>
      </c>
      <c r="U35" s="290" t="s">
        <v>277</v>
      </c>
      <c r="V35" s="291">
        <v>119.71614</v>
      </c>
      <c r="W35" s="292">
        <v>0.48787119680800806</v>
      </c>
      <c r="X35" s="286">
        <f t="shared" si="0"/>
        <v>-0.13098087381267765</v>
      </c>
    </row>
    <row r="36" spans="11:24" ht="12" customHeight="1">
      <c r="K36" s="223" t="s">
        <v>68</v>
      </c>
      <c r="L36" s="231">
        <v>67741</v>
      </c>
      <c r="M36" s="234">
        <v>0.15605880897323221</v>
      </c>
      <c r="N36" s="234">
        <v>6.1489849649824381E-2</v>
      </c>
      <c r="P36" s="235" t="s">
        <v>69</v>
      </c>
      <c r="Q36" s="236">
        <v>11473.75</v>
      </c>
      <c r="R36" s="234">
        <v>0.11906271335218954</v>
      </c>
      <c r="S36" s="237">
        <v>1.0195359029029506E-2</v>
      </c>
      <c r="U36" s="293" t="s">
        <v>245</v>
      </c>
      <c r="V36" s="294">
        <v>123.24105</v>
      </c>
      <c r="W36" s="295">
        <v>0.47944043679374482</v>
      </c>
      <c r="X36" s="268">
        <f t="shared" si="0"/>
        <v>2.944389954437221E-2</v>
      </c>
    </row>
    <row r="37" spans="11:24" ht="12" customHeight="1">
      <c r="P37" s="235" t="s">
        <v>70</v>
      </c>
      <c r="Q37" s="236">
        <v>5717</v>
      </c>
      <c r="R37" s="234">
        <v>0.1387312020715068</v>
      </c>
      <c r="S37" s="237">
        <v>5.0800189623237107E-3</v>
      </c>
      <c r="U37" s="293" t="s">
        <v>276</v>
      </c>
      <c r="V37" s="294">
        <v>122.6232</v>
      </c>
      <c r="W37" s="295">
        <v>0.42411986358444476</v>
      </c>
      <c r="X37" s="268">
        <f t="shared" si="0"/>
        <v>-5.0133457967130868E-3</v>
      </c>
    </row>
    <row r="38" spans="11:24" ht="12" customHeight="1">
      <c r="K38" s="218" t="s">
        <v>256</v>
      </c>
      <c r="P38" s="235" t="s">
        <v>72</v>
      </c>
      <c r="Q38" s="236">
        <v>3036</v>
      </c>
      <c r="R38" s="234">
        <v>0.20380650277557488</v>
      </c>
      <c r="S38" s="237">
        <v>2.6977326516730428E-3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3754.5</v>
      </c>
      <c r="R39" s="234">
        <v>0.21968651019247942</v>
      </c>
      <c r="S39" s="237">
        <v>3.3361782742774835E-3</v>
      </c>
      <c r="U39" s="293" t="s">
        <v>274</v>
      </c>
      <c r="V39" s="294">
        <v>124.968825</v>
      </c>
      <c r="W39" s="295">
        <v>0.32282107451510478</v>
      </c>
      <c r="X39" s="268">
        <f t="shared" si="0"/>
        <v>6.0996522213216942E-3</v>
      </c>
    </row>
    <row r="40" spans="11:24" ht="12" customHeight="1">
      <c r="K40" s="223" t="s">
        <v>412</v>
      </c>
      <c r="L40" s="251">
        <v>1125389.5</v>
      </c>
      <c r="M40" s="237">
        <v>7.7726764412180183E-2</v>
      </c>
      <c r="N40" s="237">
        <v>1</v>
      </c>
      <c r="P40" s="235" t="s">
        <v>74</v>
      </c>
      <c r="Q40" s="236">
        <v>13596.25</v>
      </c>
      <c r="R40" s="234">
        <v>0.11275934034455948</v>
      </c>
      <c r="S40" s="237">
        <v>1.208137271584638E-2</v>
      </c>
      <c r="U40" s="293" t="s">
        <v>273</v>
      </c>
      <c r="V40" s="294">
        <v>132.5</v>
      </c>
      <c r="W40" s="295">
        <v>0.435</v>
      </c>
      <c r="X40" s="268">
        <f t="shared" si="0"/>
        <v>6.0264429948829301E-2</v>
      </c>
    </row>
    <row r="41" spans="11:24" ht="12" customHeight="1">
      <c r="K41" s="223" t="s">
        <v>251</v>
      </c>
      <c r="L41" s="251">
        <v>76616.75</v>
      </c>
      <c r="M41" s="237">
        <v>0.11734680856493895</v>
      </c>
      <c r="N41" s="237">
        <v>6.8080206897256468E-2</v>
      </c>
      <c r="P41" s="235" t="s">
        <v>76</v>
      </c>
      <c r="Q41" s="236">
        <v>20027.75</v>
      </c>
      <c r="R41" s="234">
        <v>6.4866876686472397E-2</v>
      </c>
      <c r="S41" s="237">
        <v>1.7796282975805267E-2</v>
      </c>
      <c r="U41" s="293" t="s">
        <v>272</v>
      </c>
      <c r="V41" s="294">
        <v>137.46449999999999</v>
      </c>
      <c r="W41" s="295">
        <v>0.2584299996484638</v>
      </c>
      <c r="X41" s="268">
        <f t="shared" si="0"/>
        <v>3.7467924528301833E-2</v>
      </c>
    </row>
    <row r="42" spans="11:24" ht="12" customHeight="1">
      <c r="K42" s="223" t="s">
        <v>250</v>
      </c>
      <c r="L42" s="251">
        <v>506162</v>
      </c>
      <c r="M42" s="237">
        <v>4.4347344807504907E-2</v>
      </c>
      <c r="N42" s="237">
        <v>0.44976605877342912</v>
      </c>
      <c r="P42" s="235" t="s">
        <v>78</v>
      </c>
      <c r="Q42" s="236">
        <v>7665.25</v>
      </c>
      <c r="R42" s="234">
        <v>0.15046339724588198</v>
      </c>
      <c r="S42" s="237">
        <v>6.8111973676669279E-3</v>
      </c>
      <c r="U42" s="293" t="s">
        <v>271</v>
      </c>
      <c r="V42" s="294">
        <v>130.02420000000001</v>
      </c>
      <c r="W42" s="295">
        <v>0.26200000000000001</v>
      </c>
      <c r="X42" s="268">
        <f t="shared" si="0"/>
        <v>-5.4125246881922107E-2</v>
      </c>
    </row>
    <row r="43" spans="11:24" ht="12" customHeight="1">
      <c r="K43" s="223" t="s">
        <v>249</v>
      </c>
      <c r="L43" s="251">
        <v>158082.25</v>
      </c>
      <c r="M43" s="237">
        <v>9.1485149198469173E-2</v>
      </c>
      <c r="N43" s="237">
        <v>0.14046892209319528</v>
      </c>
      <c r="P43" s="235" t="s">
        <v>80</v>
      </c>
      <c r="Q43" s="236">
        <v>3963.75</v>
      </c>
      <c r="R43" s="234">
        <v>0.20984357115604735</v>
      </c>
      <c r="S43" s="237">
        <v>3.5221138992322216E-3</v>
      </c>
      <c r="U43" s="266" t="s">
        <v>429</v>
      </c>
      <c r="V43" s="294">
        <v>129.07586000000001</v>
      </c>
      <c r="W43" s="295">
        <v>0.17291831217929543</v>
      </c>
      <c r="X43" s="268">
        <f t="shared" si="0"/>
        <v>-7.2935653516806864E-3</v>
      </c>
    </row>
    <row r="44" spans="11:24" ht="12" customHeight="1">
      <c r="K44" s="223" t="s">
        <v>248</v>
      </c>
      <c r="L44" s="251">
        <v>209506</v>
      </c>
      <c r="M44" s="237">
        <v>7.9969586453084496E-2</v>
      </c>
      <c r="N44" s="237">
        <v>0.18616310175277093</v>
      </c>
      <c r="P44" s="235" t="s">
        <v>82</v>
      </c>
      <c r="Q44" s="236">
        <v>7478.25</v>
      </c>
      <c r="R44" s="234">
        <v>0.12315548379829533</v>
      </c>
      <c r="S44" s="237">
        <v>6.6450326753537334E-3</v>
      </c>
      <c r="U44" s="266" t="s">
        <v>432</v>
      </c>
      <c r="V44" s="294">
        <v>134.98179999999999</v>
      </c>
      <c r="W44" s="295">
        <v>0.11645886699690733</v>
      </c>
      <c r="X44" s="268">
        <f t="shared" si="0"/>
        <v>4.5755573505378733E-2</v>
      </c>
    </row>
    <row r="45" spans="11:24" ht="12" customHeight="1">
      <c r="K45" s="223" t="s">
        <v>247</v>
      </c>
      <c r="L45" s="251">
        <v>69930</v>
      </c>
      <c r="M45" s="237">
        <v>0.12870424171993022</v>
      </c>
      <c r="N45" s="237">
        <v>6.2138486275196275E-2</v>
      </c>
      <c r="P45" s="235" t="s">
        <v>84</v>
      </c>
      <c r="Q45" s="236">
        <v>7047.5</v>
      </c>
      <c r="R45" s="234">
        <v>0.16772296093782368</v>
      </c>
      <c r="S45" s="237">
        <v>6.2622763052258799E-3</v>
      </c>
    </row>
    <row r="46" spans="11:24" ht="12" customHeight="1">
      <c r="K46" s="223" t="s">
        <v>246</v>
      </c>
      <c r="L46" s="251">
        <v>105092.5</v>
      </c>
      <c r="M46" s="237">
        <v>0.16502782520009762</v>
      </c>
      <c r="N46" s="237">
        <v>9.3383224208151927E-2</v>
      </c>
      <c r="P46" s="235" t="s">
        <v>86</v>
      </c>
      <c r="Q46" s="236">
        <v>3360.75</v>
      </c>
      <c r="R46" s="234">
        <v>0.24610678531701891</v>
      </c>
      <c r="S46" s="237">
        <v>2.9862994101153423E-3</v>
      </c>
    </row>
    <row r="47" spans="11:24" ht="12" customHeight="1">
      <c r="L47" s="252"/>
      <c r="M47" s="253"/>
      <c r="N47" s="253"/>
      <c r="P47" s="235" t="s">
        <v>87</v>
      </c>
      <c r="Q47" s="236">
        <v>45184.25</v>
      </c>
      <c r="R47" s="234">
        <v>0.14107404414364355</v>
      </c>
      <c r="S47" s="237">
        <v>4.0149876998141536E-2</v>
      </c>
    </row>
    <row r="48" spans="11:24" ht="12" customHeight="1">
      <c r="K48" s="297" t="s">
        <v>373</v>
      </c>
      <c r="L48" s="297"/>
      <c r="M48" s="297"/>
      <c r="N48" s="297"/>
      <c r="P48" s="235" t="s">
        <v>88</v>
      </c>
      <c r="Q48" s="236">
        <v>6404.5</v>
      </c>
      <c r="R48" s="234">
        <v>0.12113785557986878</v>
      </c>
      <c r="S48" s="237">
        <v>5.6909185664163389E-3</v>
      </c>
    </row>
    <row r="49" spans="1:19" ht="12" customHeight="1">
      <c r="K49" s="297"/>
      <c r="L49" s="297"/>
      <c r="M49" s="297"/>
      <c r="N49" s="297"/>
      <c r="P49" s="235" t="s">
        <v>89</v>
      </c>
      <c r="Q49" s="236">
        <v>7167.5</v>
      </c>
      <c r="R49" s="234">
        <v>0.20315581854043385</v>
      </c>
      <c r="S49" s="237">
        <v>6.3689060543038658E-3</v>
      </c>
    </row>
    <row r="50" spans="1:19" ht="12" customHeight="1">
      <c r="K50" s="297"/>
      <c r="L50" s="297"/>
      <c r="M50" s="297"/>
      <c r="N50" s="297"/>
      <c r="P50" s="235" t="s">
        <v>90</v>
      </c>
      <c r="Q50" s="236">
        <v>13887</v>
      </c>
      <c r="R50" s="234">
        <v>0.17259140420501562</v>
      </c>
      <c r="S50" s="237">
        <v>1.2339727712049917E-2</v>
      </c>
    </row>
    <row r="51" spans="1:19" ht="12" customHeight="1">
      <c r="K51" s="297"/>
      <c r="L51" s="297"/>
      <c r="M51" s="297"/>
      <c r="N51" s="297"/>
      <c r="P51" s="235" t="s">
        <v>91</v>
      </c>
      <c r="Q51" s="236">
        <v>7495.5</v>
      </c>
      <c r="R51" s="234">
        <v>0.22998030850016415</v>
      </c>
      <c r="S51" s="237">
        <v>6.6603607017836934E-3</v>
      </c>
    </row>
    <row r="52" spans="1:19" ht="12" customHeight="1">
      <c r="K52" s="297"/>
      <c r="L52" s="297"/>
      <c r="M52" s="297"/>
      <c r="N52" s="297"/>
      <c r="P52" s="235" t="s">
        <v>92</v>
      </c>
      <c r="Q52" s="236">
        <v>6383.5</v>
      </c>
      <c r="R52" s="234">
        <v>0.21549959537297081</v>
      </c>
      <c r="S52" s="237">
        <v>5.6722583603276908E-3</v>
      </c>
    </row>
    <row r="53" spans="1:19" ht="12" customHeight="1">
      <c r="K53" s="297"/>
      <c r="L53" s="297"/>
      <c r="M53" s="297"/>
      <c r="N53" s="297"/>
      <c r="P53" s="235" t="s">
        <v>93</v>
      </c>
      <c r="Q53" s="236">
        <v>8693.5</v>
      </c>
      <c r="R53" s="234">
        <v>0.12217632631986586</v>
      </c>
      <c r="S53" s="237">
        <v>7.7248810300789197E-3</v>
      </c>
    </row>
    <row r="54" spans="1:19" ht="12" customHeight="1">
      <c r="K54" s="254"/>
      <c r="P54" s="235" t="s">
        <v>94</v>
      </c>
      <c r="Q54" s="236">
        <v>9876.75</v>
      </c>
      <c r="R54" s="234">
        <v>0.23420805998125593</v>
      </c>
      <c r="S54" s="237">
        <v>8.7762947850499769E-3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8A626-1EDA-4B2D-AE1F-3E6EA4C36E4C}">
  <dimension ref="A1:X66"/>
  <sheetViews>
    <sheetView topLeftCell="C4" workbookViewId="0">
      <selection activeCell="Z4" sqref="Z1:Z1048576"/>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306</v>
      </c>
      <c r="B1" s="71"/>
      <c r="C1" s="71"/>
      <c r="T1" s="74"/>
    </row>
    <row r="2" spans="1:24" ht="16.5" customHeight="1">
      <c r="B2" s="71"/>
      <c r="C2" s="71"/>
      <c r="T2" s="74"/>
    </row>
    <row r="3" spans="1:24" ht="18" customHeight="1">
      <c r="A3" s="314" t="s">
        <v>305</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863703.6</v>
      </c>
      <c r="C7" s="124">
        <v>-0.44245865863032408</v>
      </c>
      <c r="D7" s="120"/>
      <c r="E7" s="123" t="s">
        <v>257</v>
      </c>
      <c r="F7" s="125">
        <v>763537.4</v>
      </c>
      <c r="G7" s="124">
        <v>-0.45883529482640695</v>
      </c>
      <c r="K7" s="102" t="s">
        <v>257</v>
      </c>
      <c r="L7" s="90">
        <v>863703.6</v>
      </c>
      <c r="M7" s="78">
        <v>-0.44245865863032408</v>
      </c>
      <c r="N7" s="89">
        <v>0.99999999999999967</v>
      </c>
      <c r="P7" s="80" t="s">
        <v>261</v>
      </c>
      <c r="Q7" s="79">
        <v>759256.8</v>
      </c>
      <c r="R7" s="78">
        <v>-0.43984002107082742</v>
      </c>
      <c r="S7" s="77">
        <v>0.99999999999999978</v>
      </c>
      <c r="U7" s="143" t="s">
        <v>290</v>
      </c>
      <c r="V7" s="140">
        <v>121.90802499999999</v>
      </c>
      <c r="W7" s="119">
        <v>0.29546331220527011</v>
      </c>
      <c r="X7" s="99" t="s">
        <v>300</v>
      </c>
    </row>
    <row r="8" spans="1:24" ht="12" customHeight="1">
      <c r="A8" s="148" t="s">
        <v>14</v>
      </c>
      <c r="B8" s="125">
        <v>157434.20000000001</v>
      </c>
      <c r="C8" s="124">
        <v>-0.49181619298397095</v>
      </c>
      <c r="D8" s="120"/>
      <c r="E8" s="148" t="s">
        <v>64</v>
      </c>
      <c r="F8" s="125">
        <v>131979.79999999999</v>
      </c>
      <c r="G8" s="124">
        <v>-0.51183816437852014</v>
      </c>
      <c r="K8" s="92" t="s">
        <v>12</v>
      </c>
      <c r="L8" s="90">
        <v>66626.2</v>
      </c>
      <c r="M8" s="78">
        <v>-0.53209720264127691</v>
      </c>
      <c r="N8" s="89">
        <v>7.7140120754388419E-2</v>
      </c>
      <c r="P8" s="80" t="s">
        <v>13</v>
      </c>
      <c r="Q8" s="79">
        <v>22745</v>
      </c>
      <c r="R8" s="78">
        <v>-0.40236740806915672</v>
      </c>
      <c r="S8" s="77">
        <v>2.9956926299507622E-2</v>
      </c>
      <c r="U8" s="141" t="s">
        <v>288</v>
      </c>
      <c r="V8" s="140">
        <v>138.71312499999999</v>
      </c>
      <c r="W8" s="119">
        <v>0.2264379876918261</v>
      </c>
      <c r="X8" s="119">
        <f>V8/V7-1</f>
        <v>0.13785064600956343</v>
      </c>
    </row>
    <row r="9" spans="1:24" ht="12" customHeight="1">
      <c r="A9" s="148" t="s">
        <v>21</v>
      </c>
      <c r="B9" s="125">
        <v>117620.2</v>
      </c>
      <c r="C9" s="121">
        <v>-0.36274945889058352</v>
      </c>
      <c r="D9" s="120"/>
      <c r="E9" s="148" t="s">
        <v>66</v>
      </c>
      <c r="F9" s="125">
        <v>591469.80000000005</v>
      </c>
      <c r="G9" s="124">
        <v>-0.43851663995568657</v>
      </c>
      <c r="K9" s="92" t="s">
        <v>15</v>
      </c>
      <c r="L9" s="90">
        <v>91561.2</v>
      </c>
      <c r="M9" s="78">
        <v>-0.57875879012056008</v>
      </c>
      <c r="N9" s="89">
        <v>0.1060099784231535</v>
      </c>
      <c r="P9" s="80" t="s">
        <v>16</v>
      </c>
      <c r="Q9" s="79">
        <v>2055</v>
      </c>
      <c r="R9" s="78">
        <v>-0.47928544279741547</v>
      </c>
      <c r="S9" s="77">
        <v>2.7065941325780684E-3</v>
      </c>
      <c r="U9" s="141" t="s">
        <v>287</v>
      </c>
      <c r="V9" s="140">
        <v>157.36712499999999</v>
      </c>
      <c r="W9" s="119">
        <v>0.37173402804447164</v>
      </c>
      <c r="X9" s="119">
        <f t="shared" ref="X9:X28" si="0">V9/V8-1</f>
        <v>0.1344789831531803</v>
      </c>
    </row>
    <row r="10" spans="1:24">
      <c r="A10" s="148" t="s">
        <v>15</v>
      </c>
      <c r="B10" s="125">
        <v>91561.2</v>
      </c>
      <c r="C10" s="121">
        <v>-0.57875879012056008</v>
      </c>
      <c r="D10" s="120"/>
      <c r="E10" s="148" t="s">
        <v>68</v>
      </c>
      <c r="F10" s="125">
        <v>40087.800000000003</v>
      </c>
      <c r="G10" s="124">
        <v>-0.54000585208007013</v>
      </c>
      <c r="K10" s="92" t="s">
        <v>17</v>
      </c>
      <c r="L10" s="90">
        <v>46057.4</v>
      </c>
      <c r="M10" s="78">
        <v>-0.60353703492488431</v>
      </c>
      <c r="N10" s="89">
        <v>5.3325469524498917E-2</v>
      </c>
      <c r="P10" s="80" t="s">
        <v>18</v>
      </c>
      <c r="Q10" s="79">
        <v>2992.2</v>
      </c>
      <c r="R10" s="78">
        <v>-0.42557112689575738</v>
      </c>
      <c r="S10" s="77">
        <v>3.9409591063260807E-3</v>
      </c>
      <c r="U10" s="141" t="s">
        <v>278</v>
      </c>
      <c r="V10" s="140">
        <v>158.8133</v>
      </c>
      <c r="W10" s="119">
        <v>0.22911834706404632</v>
      </c>
      <c r="X10" s="119">
        <f t="shared" si="0"/>
        <v>9.1898164880372946E-3</v>
      </c>
    </row>
    <row r="11" spans="1:24">
      <c r="A11" s="148" t="s">
        <v>12</v>
      </c>
      <c r="B11" s="125">
        <v>66626.2</v>
      </c>
      <c r="C11" s="121">
        <v>-0.53209720264127691</v>
      </c>
      <c r="D11" s="120"/>
      <c r="E11" s="120"/>
      <c r="F11" s="120"/>
      <c r="G11" s="120"/>
      <c r="K11" s="92" t="s">
        <v>19</v>
      </c>
      <c r="L11" s="90">
        <v>9861.2000000000007</v>
      </c>
      <c r="M11" s="78">
        <v>-0.46689012028652521</v>
      </c>
      <c r="N11" s="89">
        <v>1.1417342708771852E-2</v>
      </c>
      <c r="P11" s="80" t="s">
        <v>20</v>
      </c>
      <c r="Q11" s="79">
        <v>9345.7999999999993</v>
      </c>
      <c r="R11" s="78">
        <v>-0.49401478032538371</v>
      </c>
      <c r="S11" s="77">
        <v>1.2309142308636549E-2</v>
      </c>
      <c r="U11" s="141" t="s">
        <v>277</v>
      </c>
      <c r="V11" s="140">
        <v>148.56135</v>
      </c>
      <c r="W11" s="119">
        <v>0.19814473135844746</v>
      </c>
      <c r="X11" s="119">
        <f t="shared" si="0"/>
        <v>-6.4553472536620027E-2</v>
      </c>
    </row>
    <row r="12" spans="1:24">
      <c r="A12" s="150" t="s">
        <v>22</v>
      </c>
      <c r="B12" s="125">
        <v>62094.400000000001</v>
      </c>
      <c r="C12" s="121">
        <v>-0.25855662224769549</v>
      </c>
      <c r="D12" s="120"/>
      <c r="E12" s="120"/>
      <c r="F12" s="120"/>
      <c r="G12" s="120"/>
      <c r="K12" s="92" t="s">
        <v>22</v>
      </c>
      <c r="L12" s="90">
        <v>62094.400000000001</v>
      </c>
      <c r="M12" s="78">
        <v>-0.25855662224769549</v>
      </c>
      <c r="N12" s="89">
        <v>7.1893181873966955E-2</v>
      </c>
      <c r="P12" s="80" t="s">
        <v>23</v>
      </c>
      <c r="Q12" s="79">
        <v>1870</v>
      </c>
      <c r="R12" s="78">
        <v>-0.46353008678189778</v>
      </c>
      <c r="S12" s="77">
        <v>2.4629348067742034E-3</v>
      </c>
      <c r="U12" s="141" t="s">
        <v>245</v>
      </c>
      <c r="V12" s="140">
        <v>154.88567499999999</v>
      </c>
      <c r="W12" s="119">
        <v>0.24053558610015102</v>
      </c>
      <c r="X12" s="119">
        <f t="shared" si="0"/>
        <v>4.2570459948028105E-2</v>
      </c>
    </row>
    <row r="13" spans="1:24" ht="12" customHeight="1">
      <c r="A13" s="76" t="s">
        <v>184</v>
      </c>
      <c r="K13" s="92" t="s">
        <v>25</v>
      </c>
      <c r="L13" s="90">
        <v>38651.800000000003</v>
      </c>
      <c r="M13" s="78">
        <v>-0.40223243801253472</v>
      </c>
      <c r="N13" s="89">
        <v>4.475123178831257E-2</v>
      </c>
      <c r="P13" s="80" t="s">
        <v>26</v>
      </c>
      <c r="Q13" s="79">
        <v>2658.6</v>
      </c>
      <c r="R13" s="78">
        <v>-0.49374464438731791</v>
      </c>
      <c r="S13" s="77">
        <v>3.5015820734170568E-3</v>
      </c>
      <c r="U13" s="141" t="s">
        <v>276</v>
      </c>
      <c r="V13" s="140">
        <v>152.62868</v>
      </c>
      <c r="W13" s="119">
        <v>0.28578702337097983</v>
      </c>
      <c r="X13" s="119">
        <f t="shared" si="0"/>
        <v>-1.4572006094172307E-2</v>
      </c>
    </row>
    <row r="14" spans="1:24" ht="13.5" customHeight="1">
      <c r="K14" s="92" t="s">
        <v>14</v>
      </c>
      <c r="L14" s="90">
        <v>157434.20000000001</v>
      </c>
      <c r="M14" s="78">
        <v>-0.49181619298397095</v>
      </c>
      <c r="N14" s="89">
        <v>0.18227804075379564</v>
      </c>
      <c r="P14" s="80" t="s">
        <v>28</v>
      </c>
      <c r="Q14" s="79">
        <v>4726.6000000000004</v>
      </c>
      <c r="R14" s="78">
        <v>-0.52484543855240007</v>
      </c>
      <c r="S14" s="77">
        <v>6.2252982126732356E-3</v>
      </c>
      <c r="U14" s="141" t="s">
        <v>275</v>
      </c>
      <c r="V14" s="140">
        <v>132.90350000000001</v>
      </c>
      <c r="W14" s="119">
        <v>0.11198916989558949</v>
      </c>
      <c r="X14" s="119">
        <f t="shared" si="0"/>
        <v>-0.12923639253120711</v>
      </c>
    </row>
    <row r="15" spans="1:24">
      <c r="K15" s="92" t="s">
        <v>30</v>
      </c>
      <c r="L15" s="90">
        <v>17139.8</v>
      </c>
      <c r="M15" s="78">
        <v>-0.30911582723663267</v>
      </c>
      <c r="N15" s="89">
        <v>1.9844539260922382E-2</v>
      </c>
      <c r="P15" s="80" t="s">
        <v>31</v>
      </c>
      <c r="Q15" s="79">
        <v>12696.2</v>
      </c>
      <c r="R15" s="78">
        <v>-0.44423384184376979</v>
      </c>
      <c r="S15" s="77">
        <v>1.6721878552816385E-2</v>
      </c>
      <c r="U15" s="141" t="s">
        <v>274</v>
      </c>
      <c r="V15" s="140">
        <v>155.06963999999999</v>
      </c>
      <c r="W15" s="119">
        <v>0.22109698577647463</v>
      </c>
      <c r="X15" s="119">
        <f t="shared" si="0"/>
        <v>0.16678371901417188</v>
      </c>
    </row>
    <row r="16" spans="1:24">
      <c r="K16" s="92" t="s">
        <v>32</v>
      </c>
      <c r="L16" s="90">
        <v>4037.4</v>
      </c>
      <c r="M16" s="78">
        <v>-0.12344767694311765</v>
      </c>
      <c r="N16" s="89">
        <v>4.6745202868206182E-3</v>
      </c>
      <c r="P16" s="80" t="s">
        <v>33</v>
      </c>
      <c r="Q16" s="79">
        <v>7631.8</v>
      </c>
      <c r="R16" s="78">
        <v>-0.4933917488134355</v>
      </c>
      <c r="S16" s="77">
        <v>1.005167158199966E-2</v>
      </c>
      <c r="U16" s="141" t="s">
        <v>273</v>
      </c>
      <c r="V16" s="140">
        <v>150.38137499999999</v>
      </c>
      <c r="W16" s="119">
        <v>0.16603923556661626</v>
      </c>
      <c r="X16" s="119">
        <f t="shared" si="0"/>
        <v>-3.0233287444273449E-2</v>
      </c>
    </row>
    <row r="17" spans="11:24" ht="13.5" customHeight="1">
      <c r="K17" s="92" t="s">
        <v>35</v>
      </c>
      <c r="L17" s="90">
        <v>33849.4</v>
      </c>
      <c r="M17" s="78">
        <v>-0.20136372215930531</v>
      </c>
      <c r="N17" s="89">
        <v>3.919099098348091E-2</v>
      </c>
      <c r="P17" s="80" t="s">
        <v>36</v>
      </c>
      <c r="Q17" s="79">
        <v>9879</v>
      </c>
      <c r="R17" s="78">
        <v>-0.44553733039610488</v>
      </c>
      <c r="S17" s="77">
        <v>1.3011407997926392E-2</v>
      </c>
      <c r="U17" s="141" t="s">
        <v>272</v>
      </c>
      <c r="V17" s="140">
        <v>154.912925</v>
      </c>
      <c r="W17" s="119">
        <v>0.17220209756727822</v>
      </c>
      <c r="X17" s="119">
        <f t="shared" si="0"/>
        <v>3.0133718354417249E-2</v>
      </c>
    </row>
    <row r="18" spans="11:24" ht="12" customHeight="1">
      <c r="K18" s="92" t="s">
        <v>37</v>
      </c>
      <c r="L18" s="90">
        <v>34039.4</v>
      </c>
      <c r="M18" s="78">
        <v>-0.51408208931254396</v>
      </c>
      <c r="N18" s="89">
        <v>3.9410973857235285E-2</v>
      </c>
      <c r="P18" s="80" t="s">
        <v>38</v>
      </c>
      <c r="Q18" s="79">
        <v>52971.6</v>
      </c>
      <c r="R18" s="78">
        <v>-0.41241739622358964</v>
      </c>
      <c r="S18" s="77">
        <v>6.9767699150010895E-2</v>
      </c>
      <c r="U18" s="141" t="s">
        <v>271</v>
      </c>
      <c r="V18" s="140">
        <v>143.27282</v>
      </c>
      <c r="W18" s="119">
        <v>0.20037960304721336</v>
      </c>
      <c r="X18" s="119">
        <f t="shared" si="0"/>
        <v>-7.5139663136565282E-2</v>
      </c>
    </row>
    <row r="19" spans="11:24" ht="10.5" customHeight="1">
      <c r="K19" s="92" t="s">
        <v>39</v>
      </c>
      <c r="L19" s="90">
        <v>491.4</v>
      </c>
      <c r="M19" s="78">
        <v>-2.2089552238806043E-2</v>
      </c>
      <c r="N19" s="89">
        <v>5.6894517980473854E-4</v>
      </c>
      <c r="P19" s="80" t="s">
        <v>40</v>
      </c>
      <c r="Q19" s="79">
        <v>47370</v>
      </c>
      <c r="R19" s="78">
        <v>-0.40859392800626737</v>
      </c>
      <c r="S19" s="77">
        <v>6.2389958180157225E-2</v>
      </c>
      <c r="U19" s="139" t="s">
        <v>289</v>
      </c>
      <c r="V19" s="137">
        <v>145.93357499999999</v>
      </c>
      <c r="W19" s="119">
        <v>0.19707931450780203</v>
      </c>
      <c r="X19" s="119">
        <f t="shared" si="0"/>
        <v>1.8571247498304189E-2</v>
      </c>
    </row>
    <row r="20" spans="11:24">
      <c r="K20" s="92" t="s">
        <v>42</v>
      </c>
      <c r="L20" s="90">
        <v>6555.6</v>
      </c>
      <c r="M20" s="78">
        <v>-1.2822346873470614E-2</v>
      </c>
      <c r="N20" s="89">
        <v>7.5901038272851943E-3</v>
      </c>
      <c r="P20" s="80" t="s">
        <v>43</v>
      </c>
      <c r="Q20" s="79">
        <v>161649.79999999999</v>
      </c>
      <c r="R20" s="78">
        <v>-0.3995635547813039</v>
      </c>
      <c r="S20" s="77">
        <v>0.21290530423961956</v>
      </c>
      <c r="U20" s="138" t="s">
        <v>288</v>
      </c>
      <c r="V20" s="137">
        <v>164.58605</v>
      </c>
      <c r="W20" s="119">
        <v>0.18652110245515696</v>
      </c>
      <c r="X20" s="119">
        <f t="shared" si="0"/>
        <v>0.12781482945237244</v>
      </c>
    </row>
    <row r="21" spans="11:24">
      <c r="K21" s="92" t="s">
        <v>44</v>
      </c>
      <c r="L21" s="90">
        <v>4496.8</v>
      </c>
      <c r="M21" s="78">
        <v>-0.27221525389439605</v>
      </c>
      <c r="N21" s="89">
        <v>5.2064157194667247E-3</v>
      </c>
      <c r="P21" s="80" t="s">
        <v>45</v>
      </c>
      <c r="Q21" s="79">
        <v>68371.199999999997</v>
      </c>
      <c r="R21" s="78">
        <v>-0.45249494005137025</v>
      </c>
      <c r="S21" s="77">
        <v>9.0050164845411979E-2</v>
      </c>
      <c r="U21" s="138" t="s">
        <v>287</v>
      </c>
      <c r="V21" s="137">
        <v>148.58313999999999</v>
      </c>
      <c r="W21" s="119">
        <v>-5.5818424591540405E-2</v>
      </c>
      <c r="X21" s="119">
        <f t="shared" si="0"/>
        <v>-9.7231265954800028E-2</v>
      </c>
    </row>
    <row r="22" spans="11:24">
      <c r="K22" s="92" t="s">
        <v>27</v>
      </c>
      <c r="L22" s="90">
        <v>61601.8</v>
      </c>
      <c r="M22" s="78">
        <v>-0.38013106423656962</v>
      </c>
      <c r="N22" s="89">
        <v>7.1322847328643774E-2</v>
      </c>
      <c r="P22" s="80" t="s">
        <v>46</v>
      </c>
      <c r="Q22" s="79">
        <v>7257.8</v>
      </c>
      <c r="R22" s="78">
        <v>-0.40615705606807539</v>
      </c>
      <c r="S22" s="77">
        <v>9.5590846206448192E-3</v>
      </c>
      <c r="U22" s="138" t="s">
        <v>278</v>
      </c>
      <c r="V22" s="137">
        <v>99.412350000000004</v>
      </c>
      <c r="W22" s="119">
        <v>-0.37403007178869785</v>
      </c>
      <c r="X22" s="119">
        <f t="shared" si="0"/>
        <v>-0.3309311540999873</v>
      </c>
    </row>
    <row r="23" spans="11:24">
      <c r="K23" s="92" t="s">
        <v>47</v>
      </c>
      <c r="L23" s="90">
        <v>35891.199999999997</v>
      </c>
      <c r="M23" s="78">
        <v>0.10208957057098544</v>
      </c>
      <c r="N23" s="89">
        <v>4.1554996413121353E-2</v>
      </c>
      <c r="P23" s="80" t="s">
        <v>48</v>
      </c>
      <c r="Q23" s="79">
        <v>4878.2</v>
      </c>
      <c r="R23" s="78">
        <v>-0.46269412930939535</v>
      </c>
      <c r="S23" s="77">
        <v>6.4249671520887263E-3</v>
      </c>
      <c r="U23" s="138" t="s">
        <v>277</v>
      </c>
      <c r="V23" s="137">
        <v>62.632824999999997</v>
      </c>
      <c r="W23" s="119">
        <v>-0.57840430906154261</v>
      </c>
      <c r="X23" s="119">
        <f t="shared" si="0"/>
        <v>-0.36996937503237781</v>
      </c>
    </row>
    <row r="24" spans="11:24">
      <c r="K24" s="92" t="s">
        <v>29</v>
      </c>
      <c r="L24" s="90">
        <v>50396.800000000003</v>
      </c>
      <c r="M24" s="78">
        <v>-0.37423846877357225</v>
      </c>
      <c r="N24" s="89">
        <v>5.8349646800129121E-2</v>
      </c>
      <c r="P24" s="80" t="s">
        <v>49</v>
      </c>
      <c r="Q24" s="79">
        <v>5149</v>
      </c>
      <c r="R24" s="78">
        <v>-0.50137994480220793</v>
      </c>
      <c r="S24" s="77">
        <v>6.7816317219681135E-3</v>
      </c>
      <c r="U24" s="141" t="s">
        <v>245</v>
      </c>
      <c r="V24" s="137">
        <v>64.720780000000005</v>
      </c>
      <c r="W24" s="119">
        <v>-0.58213837399746615</v>
      </c>
      <c r="X24" s="119">
        <f t="shared" si="0"/>
        <v>3.3336433411713662E-2</v>
      </c>
    </row>
    <row r="25" spans="11:24">
      <c r="K25" s="92" t="s">
        <v>50</v>
      </c>
      <c r="L25" s="90">
        <v>13621.4</v>
      </c>
      <c r="M25" s="78">
        <v>-0.53076578593819979</v>
      </c>
      <c r="N25" s="89">
        <v>1.5770919560830821E-2</v>
      </c>
      <c r="P25" s="80" t="s">
        <v>51</v>
      </c>
      <c r="Q25" s="79">
        <v>3682.2</v>
      </c>
      <c r="R25" s="78">
        <v>-0.33907112407448958</v>
      </c>
      <c r="S25" s="77">
        <v>4.8497425377026582E-3</v>
      </c>
      <c r="U25" s="141" t="s">
        <v>276</v>
      </c>
      <c r="V25" s="137">
        <v>73.316599999999994</v>
      </c>
      <c r="W25" s="119">
        <v>-0.5196407385558206</v>
      </c>
      <c r="X25" s="119">
        <f t="shared" si="0"/>
        <v>0.13281391231687856</v>
      </c>
    </row>
    <row r="26" spans="11:24">
      <c r="K26" s="92" t="s">
        <v>52</v>
      </c>
      <c r="L26" s="90">
        <v>10570.8</v>
      </c>
      <c r="M26" s="78">
        <v>-0.24245377669485457</v>
      </c>
      <c r="N26" s="89">
        <v>1.223892085201451E-2</v>
      </c>
      <c r="P26" s="80" t="s">
        <v>53</v>
      </c>
      <c r="Q26" s="79">
        <v>3270.6</v>
      </c>
      <c r="R26" s="78">
        <v>-0.45439986654433229</v>
      </c>
      <c r="S26" s="77">
        <v>4.3076334647249781E-3</v>
      </c>
      <c r="U26" s="141" t="s">
        <v>275</v>
      </c>
      <c r="V26" s="137">
        <v>70.727500000000006</v>
      </c>
      <c r="W26" s="119">
        <v>-0.46782846200438666</v>
      </c>
      <c r="X26" s="119">
        <f t="shared" si="0"/>
        <v>-3.5313967096128107E-2</v>
      </c>
    </row>
    <row r="27" spans="11:24">
      <c r="K27" s="92" t="s">
        <v>21</v>
      </c>
      <c r="L27" s="90">
        <v>117620.2</v>
      </c>
      <c r="M27" s="78">
        <v>-0.36274945889058352</v>
      </c>
      <c r="N27" s="89">
        <v>0.13618120846086551</v>
      </c>
      <c r="P27" s="80" t="s">
        <v>54</v>
      </c>
      <c r="Q27" s="79">
        <v>6908.8</v>
      </c>
      <c r="R27" s="78">
        <v>-0.48180761297581098</v>
      </c>
      <c r="S27" s="77">
        <v>9.09942459520942E-3</v>
      </c>
      <c r="U27" s="141" t="s">
        <v>274</v>
      </c>
      <c r="V27" s="137">
        <v>68.936599999999999</v>
      </c>
      <c r="W27" s="119">
        <v>-0.55544731386491897</v>
      </c>
      <c r="X27" s="119">
        <f t="shared" si="0"/>
        <v>-2.5321126860132326E-2</v>
      </c>
    </row>
    <row r="28" spans="11:24">
      <c r="K28" s="92" t="s">
        <v>55</v>
      </c>
      <c r="L28" s="90">
        <v>310.8</v>
      </c>
      <c r="M28" s="78">
        <v>-0.24056200366524128</v>
      </c>
      <c r="N28" s="89">
        <v>3.5984566927821073E-4</v>
      </c>
      <c r="P28" s="80" t="s">
        <v>56</v>
      </c>
      <c r="Q28" s="79">
        <v>10022.200000000001</v>
      </c>
      <c r="R28" s="78">
        <v>-0.49578910298334755</v>
      </c>
      <c r="S28" s="77">
        <v>1.3200013486872953E-2</v>
      </c>
      <c r="U28" s="146" t="s">
        <v>273</v>
      </c>
      <c r="V28" s="137">
        <v>76.791799999999995</v>
      </c>
      <c r="W28" s="119">
        <v>-0.48935331918596969</v>
      </c>
      <c r="X28" s="119">
        <f t="shared" si="0"/>
        <v>0.11394817847123284</v>
      </c>
    </row>
    <row r="29" spans="11:24">
      <c r="K29" s="92" t="s">
        <v>57</v>
      </c>
      <c r="L29" s="90">
        <v>794.4</v>
      </c>
      <c r="M29" s="78">
        <v>-9.7529111047997774E-2</v>
      </c>
      <c r="N29" s="89">
        <v>9.1975997321303276E-4</v>
      </c>
      <c r="P29" s="80" t="s">
        <v>58</v>
      </c>
      <c r="Q29" s="79">
        <v>20060.8</v>
      </c>
      <c r="R29" s="78">
        <v>-0.46384434466538382</v>
      </c>
      <c r="S29" s="77">
        <v>2.6421627043709057E-2</v>
      </c>
      <c r="U29" s="146" t="s">
        <v>272</v>
      </c>
      <c r="V29" s="137">
        <v>86.370360000000005</v>
      </c>
      <c r="W29" s="119">
        <v>-0.44245865863032408</v>
      </c>
      <c r="X29" s="119">
        <f>V29/V28-1</f>
        <v>0.12473415130261323</v>
      </c>
    </row>
    <row r="30" spans="11:24">
      <c r="M30" s="73"/>
      <c r="P30" s="80" t="s">
        <v>59</v>
      </c>
      <c r="Q30" s="79">
        <v>44007.8</v>
      </c>
      <c r="R30" s="78">
        <v>-0.51204914124782397</v>
      </c>
      <c r="S30" s="77">
        <v>5.7961680422223417E-2</v>
      </c>
      <c r="U30" s="146" t="s">
        <v>271</v>
      </c>
      <c r="V30" s="137"/>
      <c r="W30" s="119"/>
      <c r="X30" s="119"/>
    </row>
    <row r="31" spans="11:24">
      <c r="K31" s="72" t="s">
        <v>258</v>
      </c>
      <c r="M31" s="73"/>
      <c r="P31" s="80" t="s">
        <v>61</v>
      </c>
      <c r="Q31" s="79">
        <v>8375.6</v>
      </c>
      <c r="R31" s="78">
        <v>-0.5434831782195757</v>
      </c>
      <c r="S31" s="77">
        <v>1.1031313779474876E-2</v>
      </c>
      <c r="U31" s="136"/>
      <c r="V31" s="135"/>
      <c r="W31" s="135"/>
    </row>
    <row r="32" spans="11:24">
      <c r="K32" s="88"/>
      <c r="L32" s="86" t="s">
        <v>255</v>
      </c>
      <c r="M32" s="87" t="s">
        <v>254</v>
      </c>
      <c r="N32" s="86" t="s">
        <v>253</v>
      </c>
      <c r="P32" s="80" t="s">
        <v>62</v>
      </c>
      <c r="Q32" s="79">
        <v>7251.8</v>
      </c>
      <c r="R32" s="78">
        <v>-0.49785863901535476</v>
      </c>
      <c r="S32" s="77">
        <v>9.5511821560241537E-3</v>
      </c>
      <c r="U32" s="136"/>
      <c r="V32" s="135"/>
      <c r="W32" s="135"/>
    </row>
    <row r="33" spans="11:23">
      <c r="K33" s="91" t="s">
        <v>257</v>
      </c>
      <c r="L33" s="90">
        <v>763537.4</v>
      </c>
      <c r="M33" s="78">
        <v>-0.45883529482640695</v>
      </c>
      <c r="N33" s="89">
        <v>1</v>
      </c>
      <c r="P33" s="80" t="s">
        <v>63</v>
      </c>
      <c r="Q33" s="79">
        <v>15787.8</v>
      </c>
      <c r="R33" s="78">
        <v>-0.52371427924972291</v>
      </c>
      <c r="S33" s="77">
        <v>2.0793755156358163E-2</v>
      </c>
      <c r="U33" s="136"/>
      <c r="V33" s="135"/>
      <c r="W33" s="135"/>
    </row>
    <row r="34" spans="11:23">
      <c r="K34" s="91" t="s">
        <v>64</v>
      </c>
      <c r="L34" s="90">
        <v>131979.79999999999</v>
      </c>
      <c r="M34" s="78">
        <v>-0.51183816437852014</v>
      </c>
      <c r="N34" s="89">
        <v>0.17285309141372771</v>
      </c>
      <c r="P34" s="80" t="s">
        <v>65</v>
      </c>
      <c r="Q34" s="79">
        <v>69860.399999999994</v>
      </c>
      <c r="R34" s="78">
        <v>-0.47075755251390616</v>
      </c>
      <c r="S34" s="77">
        <v>9.2011556564261243E-2</v>
      </c>
      <c r="U34" s="136"/>
      <c r="V34" s="135"/>
      <c r="W34" s="135"/>
    </row>
    <row r="35" spans="11:23">
      <c r="K35" s="91" t="s">
        <v>66</v>
      </c>
      <c r="L35" s="90">
        <v>591469.80000000005</v>
      </c>
      <c r="M35" s="78">
        <v>-0.43851663995568657</v>
      </c>
      <c r="N35" s="89">
        <v>0.774644175910702</v>
      </c>
      <c r="P35" s="80" t="s">
        <v>67</v>
      </c>
      <c r="Q35" s="79">
        <v>34198.800000000003</v>
      </c>
      <c r="R35" s="78">
        <v>-0.43889711522291086</v>
      </c>
      <c r="S35" s="77">
        <v>4.504246784487146E-2</v>
      </c>
      <c r="U35" s="136"/>
      <c r="V35" s="135"/>
      <c r="W35" s="135"/>
    </row>
    <row r="36" spans="11:23">
      <c r="K36" s="91" t="s">
        <v>68</v>
      </c>
      <c r="L36" s="90">
        <v>40087.800000000003</v>
      </c>
      <c r="M36" s="78">
        <v>-0.54000585208007013</v>
      </c>
      <c r="N36" s="89">
        <v>5.2502732675570311E-2</v>
      </c>
      <c r="P36" s="80" t="s">
        <v>69</v>
      </c>
      <c r="Q36" s="79">
        <v>7239.6</v>
      </c>
      <c r="R36" s="78">
        <v>-0.47576169011024816</v>
      </c>
      <c r="S36" s="77">
        <v>9.5351138112954661E-3</v>
      </c>
      <c r="U36" s="136"/>
      <c r="V36" s="135"/>
      <c r="W36" s="135"/>
    </row>
    <row r="37" spans="11:23">
      <c r="M37" s="73"/>
      <c r="P37" s="80" t="s">
        <v>70</v>
      </c>
      <c r="Q37" s="79">
        <v>3581.6</v>
      </c>
      <c r="R37" s="78">
        <v>-0.38987266300413104</v>
      </c>
      <c r="S37" s="77">
        <v>4.7172445475628265E-3</v>
      </c>
      <c r="U37" s="136"/>
      <c r="V37" s="135"/>
      <c r="W37" s="135"/>
    </row>
    <row r="38" spans="11:23">
      <c r="K38" s="72" t="s">
        <v>256</v>
      </c>
      <c r="M38" s="73"/>
      <c r="P38" s="80" t="s">
        <v>72</v>
      </c>
      <c r="Q38" s="79">
        <v>1475.8</v>
      </c>
      <c r="R38" s="78">
        <v>-0.37206680140410597</v>
      </c>
      <c r="S38" s="77">
        <v>1.943742881196454E-3</v>
      </c>
      <c r="U38" s="136"/>
      <c r="V38" s="135"/>
      <c r="W38" s="135"/>
    </row>
    <row r="39" spans="11:23">
      <c r="K39" s="88"/>
      <c r="L39" s="86" t="s">
        <v>255</v>
      </c>
      <c r="M39" s="87" t="s">
        <v>254</v>
      </c>
      <c r="N39" s="86" t="s">
        <v>253</v>
      </c>
      <c r="P39" s="80" t="s">
        <v>73</v>
      </c>
      <c r="Q39" s="79">
        <v>1872.8</v>
      </c>
      <c r="R39" s="78">
        <v>-0.33764809902740944</v>
      </c>
      <c r="S39" s="77">
        <v>2.4666226235971807E-3</v>
      </c>
      <c r="U39" s="136"/>
      <c r="V39" s="135"/>
      <c r="W39" s="135"/>
    </row>
    <row r="40" spans="11:23">
      <c r="K40" s="85" t="s">
        <v>265</v>
      </c>
      <c r="L40" s="84">
        <v>759256.8</v>
      </c>
      <c r="M40" s="83">
        <v>-0.43984002107082742</v>
      </c>
      <c r="N40" s="77">
        <v>1.0000000000000002</v>
      </c>
      <c r="P40" s="80" t="s">
        <v>74</v>
      </c>
      <c r="Q40" s="79">
        <v>8856</v>
      </c>
      <c r="R40" s="78">
        <v>-0.38800684138693575</v>
      </c>
      <c r="S40" s="77">
        <v>1.1664037780102858E-2</v>
      </c>
      <c r="U40" s="136"/>
      <c r="V40" s="135"/>
      <c r="W40" s="135"/>
    </row>
    <row r="41" spans="11:23">
      <c r="K41" s="85" t="s">
        <v>251</v>
      </c>
      <c r="L41" s="84">
        <v>46393.2</v>
      </c>
      <c r="M41" s="83">
        <v>-0.45991618160651926</v>
      </c>
      <c r="N41" s="77">
        <v>6.1103436939912811E-2</v>
      </c>
      <c r="P41" s="80" t="s">
        <v>76</v>
      </c>
      <c r="Q41" s="79">
        <v>12758.6</v>
      </c>
      <c r="R41" s="78">
        <v>-0.45432927742018259</v>
      </c>
      <c r="S41" s="77">
        <v>1.680406418487131E-2</v>
      </c>
      <c r="U41" s="136"/>
      <c r="V41" s="135"/>
      <c r="W41" s="135"/>
    </row>
    <row r="42" spans="11:23">
      <c r="K42" s="85" t="s">
        <v>250</v>
      </c>
      <c r="L42" s="84">
        <v>378006.80000000005</v>
      </c>
      <c r="M42" s="83">
        <v>-0.45562380537316993</v>
      </c>
      <c r="N42" s="77">
        <v>0.49786422722852142</v>
      </c>
      <c r="P42" s="80" t="s">
        <v>78</v>
      </c>
      <c r="Q42" s="79">
        <v>4425.2</v>
      </c>
      <c r="R42" s="78">
        <v>-0.35817832408716777</v>
      </c>
      <c r="S42" s="77">
        <v>5.828331073228451E-3</v>
      </c>
      <c r="U42" s="136"/>
      <c r="V42" s="135"/>
      <c r="W42" s="135"/>
    </row>
    <row r="43" spans="11:23">
      <c r="K43" s="85" t="s">
        <v>249</v>
      </c>
      <c r="L43" s="84">
        <v>96175.800000000017</v>
      </c>
      <c r="M43" s="83">
        <v>-0.49887687870758979</v>
      </c>
      <c r="N43" s="77">
        <v>0.12667097614403983</v>
      </c>
      <c r="P43" s="80" t="s">
        <v>80</v>
      </c>
      <c r="Q43" s="79">
        <v>1956.8</v>
      </c>
      <c r="R43" s="78">
        <v>-0.39823172138079499</v>
      </c>
      <c r="S43" s="77">
        <v>2.5772571282865033E-3</v>
      </c>
      <c r="U43" s="136"/>
      <c r="V43" s="135"/>
      <c r="W43" s="135"/>
    </row>
    <row r="44" spans="11:23">
      <c r="K44" s="85" t="s">
        <v>248</v>
      </c>
      <c r="L44" s="84">
        <v>137920</v>
      </c>
      <c r="M44" s="83">
        <v>-0.46566711704512986</v>
      </c>
      <c r="N44" s="77">
        <v>0.18165132008037332</v>
      </c>
      <c r="P44" s="80" t="s">
        <v>82</v>
      </c>
      <c r="Q44" s="79">
        <v>4562.6000000000004</v>
      </c>
      <c r="R44" s="78">
        <v>-0.33288006725883679</v>
      </c>
      <c r="S44" s="77">
        <v>6.0092975130417005E-3</v>
      </c>
      <c r="U44" s="136"/>
      <c r="V44" s="135"/>
      <c r="W44" s="135"/>
    </row>
    <row r="45" spans="11:23">
      <c r="K45" s="85" t="s">
        <v>247</v>
      </c>
      <c r="L45" s="84">
        <v>42220</v>
      </c>
      <c r="M45" s="83">
        <v>-0.37226564968349374</v>
      </c>
      <c r="N45" s="77">
        <v>5.5607009380752331E-2</v>
      </c>
      <c r="P45" s="80" t="s">
        <v>84</v>
      </c>
      <c r="Q45" s="79">
        <v>4586.2</v>
      </c>
      <c r="R45" s="78">
        <v>-0.31101930443926995</v>
      </c>
      <c r="S45" s="77">
        <v>6.0403805405496525E-3</v>
      </c>
      <c r="U45" s="134"/>
    </row>
    <row r="46" spans="11:23">
      <c r="K46" s="85" t="s">
        <v>246</v>
      </c>
      <c r="L46" s="84">
        <v>58541</v>
      </c>
      <c r="M46" s="83">
        <v>-0.39927758565843352</v>
      </c>
      <c r="N46" s="77">
        <v>7.7103030226400332E-2</v>
      </c>
      <c r="P46" s="80" t="s">
        <v>86</v>
      </c>
      <c r="Q46" s="79">
        <v>1726</v>
      </c>
      <c r="R46" s="78">
        <v>-0.27752197572205939</v>
      </c>
      <c r="S46" s="77">
        <v>2.2732756558782219E-3</v>
      </c>
    </row>
    <row r="47" spans="11:23">
      <c r="P47" s="80" t="s">
        <v>87</v>
      </c>
      <c r="Q47" s="79">
        <v>25219.4</v>
      </c>
      <c r="R47" s="78">
        <v>-0.468961850465617</v>
      </c>
      <c r="S47" s="77">
        <v>3.3215902709070239E-2</v>
      </c>
    </row>
    <row r="48" spans="11:23" ht="12" customHeight="1">
      <c r="K48" s="315" t="s">
        <v>116</v>
      </c>
      <c r="L48" s="315"/>
      <c r="M48" s="315"/>
      <c r="N48" s="315"/>
      <c r="P48" s="80" t="s">
        <v>88</v>
      </c>
      <c r="Q48" s="79">
        <v>3869.2</v>
      </c>
      <c r="R48" s="78">
        <v>-0.33604461604461611</v>
      </c>
      <c r="S48" s="77">
        <v>5.0960360183800787E-3</v>
      </c>
    </row>
    <row r="49" spans="1:19">
      <c r="K49" s="315"/>
      <c r="L49" s="315"/>
      <c r="M49" s="315"/>
      <c r="N49" s="315"/>
      <c r="P49" s="80" t="s">
        <v>89</v>
      </c>
      <c r="Q49" s="79">
        <v>3803.4</v>
      </c>
      <c r="R49" s="78">
        <v>-0.39940784019580744</v>
      </c>
      <c r="S49" s="77">
        <v>5.0093723230401092E-3</v>
      </c>
    </row>
    <row r="50" spans="1:19">
      <c r="K50" s="315"/>
      <c r="L50" s="315"/>
      <c r="M50" s="315"/>
      <c r="N50" s="315"/>
      <c r="P50" s="80" t="s">
        <v>90</v>
      </c>
      <c r="Q50" s="79">
        <v>7571</v>
      </c>
      <c r="R50" s="78">
        <v>-0.37023789718848776</v>
      </c>
      <c r="S50" s="77">
        <v>9.9715932738435788E-3</v>
      </c>
    </row>
    <row r="51" spans="1:19">
      <c r="K51" s="315"/>
      <c r="L51" s="315"/>
      <c r="M51" s="315"/>
      <c r="N51" s="315"/>
      <c r="P51" s="80" t="s">
        <v>91</v>
      </c>
      <c r="Q51" s="79">
        <v>3991.4</v>
      </c>
      <c r="R51" s="78">
        <v>-0.3681994459833795</v>
      </c>
      <c r="S51" s="77">
        <v>5.2569828811543078E-3</v>
      </c>
    </row>
    <row r="52" spans="1:19">
      <c r="K52" s="315"/>
      <c r="L52" s="315"/>
      <c r="M52" s="315"/>
      <c r="N52" s="315"/>
      <c r="P52" s="80" t="s">
        <v>92</v>
      </c>
      <c r="Q52" s="79">
        <v>3767</v>
      </c>
      <c r="R52" s="78">
        <v>-0.30469290757233169</v>
      </c>
      <c r="S52" s="77">
        <v>4.9614307043414031E-3</v>
      </c>
    </row>
    <row r="53" spans="1:19">
      <c r="K53" s="315"/>
      <c r="L53" s="315"/>
      <c r="M53" s="315"/>
      <c r="N53" s="315"/>
      <c r="P53" s="80" t="s">
        <v>93</v>
      </c>
      <c r="Q53" s="79">
        <v>5120</v>
      </c>
      <c r="R53" s="78">
        <v>-0.34982062922632462</v>
      </c>
      <c r="S53" s="77">
        <v>6.7434364763015618E-3</v>
      </c>
    </row>
    <row r="54" spans="1:19">
      <c r="K54" s="76"/>
      <c r="P54" s="80" t="s">
        <v>94</v>
      </c>
      <c r="Q54" s="79">
        <v>5199.6000000000004</v>
      </c>
      <c r="R54" s="78">
        <v>-0.35550804127544855</v>
      </c>
      <c r="S54" s="77">
        <v>6.8482758402690636E-3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B1A1-8FAF-4191-9770-C8A75CAD411A}">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302</v>
      </c>
      <c r="B1" s="71"/>
      <c r="C1" s="71"/>
      <c r="T1" s="74"/>
    </row>
    <row r="2" spans="1:24" ht="16.5" customHeight="1">
      <c r="B2" s="71"/>
      <c r="C2" s="71"/>
      <c r="T2" s="74"/>
    </row>
    <row r="3" spans="1:24" ht="18" customHeight="1">
      <c r="A3" s="314" t="s">
        <v>301</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767917.5</v>
      </c>
      <c r="C7" s="124">
        <v>-0.48935331918596969</v>
      </c>
      <c r="D7" s="120"/>
      <c r="E7" s="123" t="s">
        <v>257</v>
      </c>
      <c r="F7" s="125">
        <v>670356</v>
      </c>
      <c r="G7" s="124">
        <v>-0.51215658734627678</v>
      </c>
      <c r="K7" s="102" t="s">
        <v>257</v>
      </c>
      <c r="L7" s="90">
        <v>767917.5</v>
      </c>
      <c r="M7" s="78">
        <v>-0.48935331918596969</v>
      </c>
      <c r="N7" s="89">
        <v>1</v>
      </c>
      <c r="P7" s="80" t="s">
        <v>261</v>
      </c>
      <c r="Q7" s="79">
        <v>664221.75</v>
      </c>
      <c r="R7" s="78">
        <v>-0.50995441662913243</v>
      </c>
      <c r="S7" s="77">
        <v>0.99999999999999967</v>
      </c>
      <c r="U7" s="143" t="s">
        <v>290</v>
      </c>
      <c r="V7" s="140">
        <v>121.90802499999999</v>
      </c>
      <c r="W7" s="119">
        <v>0.29546331220527011</v>
      </c>
      <c r="X7" s="99" t="s">
        <v>300</v>
      </c>
    </row>
    <row r="8" spans="1:24" ht="12" customHeight="1">
      <c r="A8" s="148" t="s">
        <v>14</v>
      </c>
      <c r="B8" s="125">
        <v>144897.5</v>
      </c>
      <c r="C8" s="124">
        <v>-0.52189259885882477</v>
      </c>
      <c r="D8" s="120"/>
      <c r="E8" s="148" t="s">
        <v>64</v>
      </c>
      <c r="F8" s="125">
        <v>121838.25</v>
      </c>
      <c r="G8" s="124">
        <v>-0.53267962261726565</v>
      </c>
      <c r="K8" s="92" t="s">
        <v>12</v>
      </c>
      <c r="L8" s="90">
        <v>56032.25</v>
      </c>
      <c r="M8" s="78">
        <v>-0.60329816400905512</v>
      </c>
      <c r="N8" s="89">
        <v>7.2966497052092183E-2</v>
      </c>
      <c r="P8" s="80" t="s">
        <v>13</v>
      </c>
      <c r="Q8" s="79">
        <v>20920</v>
      </c>
      <c r="R8" s="78">
        <v>-0.45031990225573792</v>
      </c>
      <c r="S8" s="77">
        <v>3.1495505830695845E-2</v>
      </c>
      <c r="U8" s="141" t="s">
        <v>288</v>
      </c>
      <c r="V8" s="140">
        <v>138.71312499999999</v>
      </c>
      <c r="W8" s="119">
        <v>0.2264379876918261</v>
      </c>
      <c r="X8" s="119">
        <f t="shared" ref="X8:X28" si="0">V8/V7-1</f>
        <v>0.13785064600956343</v>
      </c>
    </row>
    <row r="9" spans="1:24" ht="12" customHeight="1">
      <c r="A9" s="148" t="s">
        <v>21</v>
      </c>
      <c r="B9" s="125">
        <v>100270.5</v>
      </c>
      <c r="C9" s="121">
        <v>-0.39582890842126672</v>
      </c>
      <c r="D9" s="120"/>
      <c r="E9" s="148" t="s">
        <v>66</v>
      </c>
      <c r="F9" s="125">
        <v>510851.5</v>
      </c>
      <c r="G9" s="124">
        <v>-0.49803528334368341</v>
      </c>
      <c r="K9" s="92" t="s">
        <v>15</v>
      </c>
      <c r="L9" s="90">
        <v>76801.5</v>
      </c>
      <c r="M9" s="78">
        <v>-0.64111490523959669</v>
      </c>
      <c r="N9" s="89">
        <v>0.10001269667640078</v>
      </c>
      <c r="P9" s="80" t="s">
        <v>16</v>
      </c>
      <c r="Q9" s="79">
        <v>1914.25</v>
      </c>
      <c r="R9" s="78">
        <v>-0.51494995565691126</v>
      </c>
      <c r="S9" s="77">
        <v>2.8819441700004556E-3</v>
      </c>
      <c r="U9" s="141" t="s">
        <v>287</v>
      </c>
      <c r="V9" s="140">
        <v>157.36712499999999</v>
      </c>
      <c r="W9" s="119">
        <v>0.37173402804447164</v>
      </c>
      <c r="X9" s="119">
        <f t="shared" si="0"/>
        <v>0.1344789831531803</v>
      </c>
    </row>
    <row r="10" spans="1:24">
      <c r="A10" s="148" t="s">
        <v>15</v>
      </c>
      <c r="B10" s="125">
        <v>76801.5</v>
      </c>
      <c r="C10" s="121">
        <v>-0.64111490523959669</v>
      </c>
      <c r="D10" s="120"/>
      <c r="E10" s="148" t="s">
        <v>68</v>
      </c>
      <c r="F10" s="125">
        <v>37666.25</v>
      </c>
      <c r="G10" s="124">
        <v>-0.60641532698366252</v>
      </c>
      <c r="K10" s="92" t="s">
        <v>17</v>
      </c>
      <c r="L10" s="90">
        <v>43011</v>
      </c>
      <c r="M10" s="78">
        <v>-0.61459936425158435</v>
      </c>
      <c r="N10" s="89">
        <v>5.6009922940940919E-2</v>
      </c>
      <c r="P10" s="80" t="s">
        <v>18</v>
      </c>
      <c r="Q10" s="79">
        <v>2660.75</v>
      </c>
      <c r="R10" s="78">
        <v>-0.48920138222307541</v>
      </c>
      <c r="S10" s="77">
        <v>4.0058158288252379E-3</v>
      </c>
      <c r="U10" s="141" t="s">
        <v>278</v>
      </c>
      <c r="V10" s="140">
        <v>158.8133</v>
      </c>
      <c r="W10" s="119">
        <v>0.22911834706404632</v>
      </c>
      <c r="X10" s="119">
        <f t="shared" si="0"/>
        <v>9.1898164880372946E-3</v>
      </c>
    </row>
    <row r="11" spans="1:24">
      <c r="A11" s="150" t="s">
        <v>22</v>
      </c>
      <c r="B11" s="125">
        <v>57185.25</v>
      </c>
      <c r="C11" s="121">
        <v>-0.3200023782273288</v>
      </c>
      <c r="D11" s="120"/>
      <c r="E11" s="120"/>
      <c r="F11" s="120"/>
      <c r="G11" s="120"/>
      <c r="K11" s="92" t="s">
        <v>19</v>
      </c>
      <c r="L11" s="90">
        <v>11484.75</v>
      </c>
      <c r="M11" s="78">
        <v>-0.36240995961194156</v>
      </c>
      <c r="N11" s="89">
        <v>1.4955708132709569E-2</v>
      </c>
      <c r="P11" s="80" t="s">
        <v>20</v>
      </c>
      <c r="Q11" s="79">
        <v>8507.5</v>
      </c>
      <c r="R11" s="78">
        <v>-0.53940066592674807</v>
      </c>
      <c r="S11" s="77">
        <v>1.2808222555193352E-2</v>
      </c>
      <c r="U11" s="141" t="s">
        <v>277</v>
      </c>
      <c r="V11" s="140">
        <v>148.56135</v>
      </c>
      <c r="W11" s="119">
        <v>0.19814473135844746</v>
      </c>
      <c r="X11" s="119">
        <f t="shared" si="0"/>
        <v>-6.4553472536620027E-2</v>
      </c>
    </row>
    <row r="12" spans="1:24">
      <c r="A12" s="148" t="s">
        <v>12</v>
      </c>
      <c r="B12" s="125">
        <v>56032.25</v>
      </c>
      <c r="C12" s="121">
        <v>-0.60329816400905512</v>
      </c>
      <c r="D12" s="120"/>
      <c r="E12" s="120"/>
      <c r="F12" s="120"/>
      <c r="G12" s="120"/>
      <c r="K12" s="92" t="s">
        <v>22</v>
      </c>
      <c r="L12" s="90">
        <v>57185.25</v>
      </c>
      <c r="M12" s="78">
        <v>-0.3200023782273288</v>
      </c>
      <c r="N12" s="89">
        <v>7.4467960425436325E-2</v>
      </c>
      <c r="P12" s="80" t="s">
        <v>23</v>
      </c>
      <c r="Q12" s="79">
        <v>1825.25</v>
      </c>
      <c r="R12" s="78">
        <v>-0.47636806999928283</v>
      </c>
      <c r="S12" s="77">
        <v>2.7479527733019885E-3</v>
      </c>
      <c r="U12" s="141" t="s">
        <v>245</v>
      </c>
      <c r="V12" s="140">
        <v>154.88567499999999</v>
      </c>
      <c r="W12" s="119">
        <v>0.24053558610015102</v>
      </c>
      <c r="X12" s="119">
        <f t="shared" si="0"/>
        <v>4.2570459948028105E-2</v>
      </c>
    </row>
    <row r="13" spans="1:24" ht="12" customHeight="1">
      <c r="A13" s="76" t="s">
        <v>184</v>
      </c>
      <c r="K13" s="92" t="s">
        <v>25</v>
      </c>
      <c r="L13" s="90">
        <v>31707.5</v>
      </c>
      <c r="M13" s="78">
        <v>-0.50643275764108875</v>
      </c>
      <c r="N13" s="89">
        <v>4.12902427669639E-2</v>
      </c>
      <c r="P13" s="80" t="s">
        <v>26</v>
      </c>
      <c r="Q13" s="79">
        <v>2270</v>
      </c>
      <c r="R13" s="78">
        <v>-0.56774254974769112</v>
      </c>
      <c r="S13" s="77">
        <v>3.4175333764665189E-3</v>
      </c>
      <c r="U13" s="141" t="s">
        <v>276</v>
      </c>
      <c r="V13" s="140">
        <v>152.62868</v>
      </c>
      <c r="W13" s="119">
        <v>0.28578702337097983</v>
      </c>
      <c r="X13" s="119">
        <f t="shared" si="0"/>
        <v>-1.4572006094172307E-2</v>
      </c>
    </row>
    <row r="14" spans="1:24" ht="13.5" customHeight="1">
      <c r="K14" s="92" t="s">
        <v>14</v>
      </c>
      <c r="L14" s="90">
        <v>144897.5</v>
      </c>
      <c r="M14" s="78">
        <v>-0.52189259885882477</v>
      </c>
      <c r="N14" s="89">
        <v>0.1886888891059261</v>
      </c>
      <c r="P14" s="80" t="s">
        <v>28</v>
      </c>
      <c r="Q14" s="79">
        <v>4221.25</v>
      </c>
      <c r="R14" s="78">
        <v>-0.57564714752450363</v>
      </c>
      <c r="S14" s="77">
        <v>6.3551818349820675E-3</v>
      </c>
      <c r="U14" s="141" t="s">
        <v>275</v>
      </c>
      <c r="V14" s="140">
        <v>132.90350000000001</v>
      </c>
      <c r="W14" s="119">
        <v>0.11198916989558949</v>
      </c>
      <c r="X14" s="119">
        <f t="shared" si="0"/>
        <v>-0.12923639253120711</v>
      </c>
    </row>
    <row r="15" spans="1:24">
      <c r="K15" s="92" t="s">
        <v>30</v>
      </c>
      <c r="L15" s="90">
        <v>17313.75</v>
      </c>
      <c r="M15" s="78">
        <v>-0.33415696416725149</v>
      </c>
      <c r="N15" s="89">
        <v>2.2546367285548253E-2</v>
      </c>
      <c r="P15" s="80" t="s">
        <v>31</v>
      </c>
      <c r="Q15" s="79">
        <v>11189.25</v>
      </c>
      <c r="R15" s="78">
        <v>-0.51019939153844462</v>
      </c>
      <c r="S15" s="77">
        <v>1.6845654331554185E-2</v>
      </c>
      <c r="U15" s="141" t="s">
        <v>274</v>
      </c>
      <c r="V15" s="140">
        <v>155.06963999999999</v>
      </c>
      <c r="W15" s="119">
        <v>0.22109698577647463</v>
      </c>
      <c r="X15" s="119">
        <f t="shared" si="0"/>
        <v>0.16678371901417188</v>
      </c>
    </row>
    <row r="16" spans="1:24">
      <c r="K16" s="92" t="s">
        <v>32</v>
      </c>
      <c r="L16" s="90">
        <v>3809.25</v>
      </c>
      <c r="M16" s="78">
        <v>-0.15551737515934161</v>
      </c>
      <c r="N16" s="89">
        <v>4.9604938030452491E-3</v>
      </c>
      <c r="P16" s="80" t="s">
        <v>33</v>
      </c>
      <c r="Q16" s="79">
        <v>6836.75</v>
      </c>
      <c r="R16" s="78">
        <v>-0.54616814364897603</v>
      </c>
      <c r="S16" s="77">
        <v>1.0292872824474658E-2</v>
      </c>
      <c r="U16" s="141" t="s">
        <v>273</v>
      </c>
      <c r="V16" s="140">
        <v>150.38137499999999</v>
      </c>
      <c r="W16" s="119">
        <v>0.16603923556661626</v>
      </c>
      <c r="X16" s="119">
        <f t="shared" si="0"/>
        <v>-3.0233287444273449E-2</v>
      </c>
    </row>
    <row r="17" spans="11:24" ht="13.5" customHeight="1">
      <c r="K17" s="92" t="s">
        <v>35</v>
      </c>
      <c r="L17" s="90">
        <v>29487</v>
      </c>
      <c r="M17" s="78">
        <v>-0.28444374340245338</v>
      </c>
      <c r="N17" s="89">
        <v>3.839865610563635E-2</v>
      </c>
      <c r="P17" s="80" t="s">
        <v>36</v>
      </c>
      <c r="Q17" s="79">
        <v>8758.25</v>
      </c>
      <c r="R17" s="78">
        <v>-0.5084398546352551</v>
      </c>
      <c r="S17" s="77">
        <v>1.3185732023981449E-2</v>
      </c>
      <c r="U17" s="141" t="s">
        <v>272</v>
      </c>
      <c r="V17" s="140">
        <v>154.912925</v>
      </c>
      <c r="W17" s="119">
        <v>0.17220209756727822</v>
      </c>
      <c r="X17" s="119">
        <f t="shared" si="0"/>
        <v>3.0133718354417249E-2</v>
      </c>
    </row>
    <row r="18" spans="11:24" ht="12" customHeight="1">
      <c r="K18" s="92" t="s">
        <v>37</v>
      </c>
      <c r="L18" s="90">
        <v>32574.25</v>
      </c>
      <c r="M18" s="78">
        <v>-0.55253614478519175</v>
      </c>
      <c r="N18" s="89">
        <v>4.2418944743413192E-2</v>
      </c>
      <c r="P18" s="80" t="s">
        <v>38</v>
      </c>
      <c r="Q18" s="79">
        <v>48111.5</v>
      </c>
      <c r="R18" s="78">
        <v>-0.46632760872639745</v>
      </c>
      <c r="S18" s="77">
        <v>7.2432888564699968E-2</v>
      </c>
      <c r="U18" s="141" t="s">
        <v>271</v>
      </c>
      <c r="V18" s="140">
        <v>143.27282</v>
      </c>
      <c r="W18" s="119">
        <v>0.20037960304721336</v>
      </c>
      <c r="X18" s="119">
        <f t="shared" si="0"/>
        <v>-7.5139663136565282E-2</v>
      </c>
    </row>
    <row r="19" spans="11:24" ht="10.5" customHeight="1">
      <c r="K19" s="92" t="s">
        <v>39</v>
      </c>
      <c r="L19" s="90">
        <v>425.5</v>
      </c>
      <c r="M19" s="78">
        <v>-4.0959625511994835E-3</v>
      </c>
      <c r="N19" s="89">
        <v>5.5409598036247382E-4</v>
      </c>
      <c r="P19" s="80" t="s">
        <v>40</v>
      </c>
      <c r="Q19" s="79">
        <v>42259.25</v>
      </c>
      <c r="R19" s="78">
        <v>-0.47240073785304737</v>
      </c>
      <c r="S19" s="77">
        <v>6.3622201471120146E-2</v>
      </c>
      <c r="U19" s="139" t="s">
        <v>289</v>
      </c>
      <c r="V19" s="137">
        <v>145.93357499999999</v>
      </c>
      <c r="W19" s="119">
        <v>0.19707931450780203</v>
      </c>
      <c r="X19" s="119">
        <f t="shared" si="0"/>
        <v>1.8571247498304189E-2</v>
      </c>
    </row>
    <row r="20" spans="11:24">
      <c r="K20" s="92" t="s">
        <v>42</v>
      </c>
      <c r="L20" s="90">
        <v>6060.5</v>
      </c>
      <c r="M20" s="78">
        <v>-6.3002473716759377E-2</v>
      </c>
      <c r="N20" s="89">
        <v>7.892123828406046E-3</v>
      </c>
      <c r="P20" s="80" t="s">
        <v>43</v>
      </c>
      <c r="Q20" s="79">
        <v>134910.25</v>
      </c>
      <c r="R20" s="78">
        <v>-0.49888567178205223</v>
      </c>
      <c r="S20" s="77">
        <v>0.20311025647684677</v>
      </c>
      <c r="U20" s="138" t="s">
        <v>288</v>
      </c>
      <c r="V20" s="137">
        <v>164.58605</v>
      </c>
      <c r="W20" s="119">
        <v>0.18652110245515696</v>
      </c>
      <c r="X20" s="119">
        <f t="shared" si="0"/>
        <v>0.12781482945237244</v>
      </c>
    </row>
    <row r="21" spans="11:24">
      <c r="K21" s="92" t="s">
        <v>44</v>
      </c>
      <c r="L21" s="90">
        <v>4419</v>
      </c>
      <c r="M21" s="78">
        <v>-0.33025159139133076</v>
      </c>
      <c r="N21" s="89">
        <v>5.7545244118020486E-3</v>
      </c>
      <c r="P21" s="80" t="s">
        <v>45</v>
      </c>
      <c r="Q21" s="79">
        <v>60288.75</v>
      </c>
      <c r="R21" s="78">
        <v>-0.51721783904658758</v>
      </c>
      <c r="S21" s="77">
        <v>9.0765997951738259E-2</v>
      </c>
      <c r="U21" s="138" t="s">
        <v>287</v>
      </c>
      <c r="V21" s="137">
        <v>148.58313999999999</v>
      </c>
      <c r="W21" s="119">
        <v>-5.5818424591540405E-2</v>
      </c>
      <c r="X21" s="119">
        <f t="shared" si="0"/>
        <v>-9.7231265954800028E-2</v>
      </c>
    </row>
    <row r="22" spans="11:24">
      <c r="K22" s="92" t="s">
        <v>27</v>
      </c>
      <c r="L22" s="90">
        <v>55295.25</v>
      </c>
      <c r="M22" s="78">
        <v>-0.42508876539423268</v>
      </c>
      <c r="N22" s="89">
        <v>7.2006758538514876E-2</v>
      </c>
      <c r="P22" s="80" t="s">
        <v>46</v>
      </c>
      <c r="Q22" s="79">
        <v>6204.5</v>
      </c>
      <c r="R22" s="78">
        <v>-0.49233947675251089</v>
      </c>
      <c r="S22" s="77">
        <v>9.3410069754566154E-3</v>
      </c>
      <c r="U22" s="138" t="s">
        <v>278</v>
      </c>
      <c r="V22" s="137">
        <v>99.412350000000004</v>
      </c>
      <c r="W22" s="119">
        <v>-0.37403007178869785</v>
      </c>
      <c r="X22" s="119">
        <f t="shared" si="0"/>
        <v>-0.3309311540999873</v>
      </c>
    </row>
    <row r="23" spans="11:24">
      <c r="K23" s="92" t="s">
        <v>47</v>
      </c>
      <c r="L23" s="90">
        <v>29483.25</v>
      </c>
      <c r="M23" s="78">
        <v>4.5357041554389355E-2</v>
      </c>
      <c r="N23" s="89">
        <v>3.8393772768559126E-2</v>
      </c>
      <c r="P23" s="80" t="s">
        <v>48</v>
      </c>
      <c r="Q23" s="79">
        <v>4409.5</v>
      </c>
      <c r="R23" s="78">
        <v>-0.51431875757241985</v>
      </c>
      <c r="S23" s="77">
        <v>6.6385962218189938E-3</v>
      </c>
      <c r="U23" s="138" t="s">
        <v>277</v>
      </c>
      <c r="V23" s="137">
        <v>62.632824999999997</v>
      </c>
      <c r="W23" s="119">
        <v>-0.57840430906154261</v>
      </c>
      <c r="X23" s="119">
        <f t="shared" si="0"/>
        <v>-0.36996937503237781</v>
      </c>
    </row>
    <row r="24" spans="11:24">
      <c r="K24" s="92" t="s">
        <v>29</v>
      </c>
      <c r="L24" s="90">
        <v>43307</v>
      </c>
      <c r="M24" s="78">
        <v>-0.42342282370640594</v>
      </c>
      <c r="N24" s="89">
        <v>5.6395381014236558E-2</v>
      </c>
      <c r="P24" s="80" t="s">
        <v>49</v>
      </c>
      <c r="Q24" s="79">
        <v>4448.75</v>
      </c>
      <c r="R24" s="78">
        <v>-0.56919091657386334</v>
      </c>
      <c r="S24" s="77">
        <v>6.6976879332843282E-3</v>
      </c>
      <c r="U24" s="141" t="s">
        <v>245</v>
      </c>
      <c r="V24" s="137">
        <v>64.720780000000005</v>
      </c>
      <c r="W24" s="119">
        <v>-0.58213837399746615</v>
      </c>
      <c r="X24" s="119">
        <f t="shared" si="0"/>
        <v>3.3336433411713662E-2</v>
      </c>
    </row>
    <row r="25" spans="11:24">
      <c r="K25" s="92" t="s">
        <v>50</v>
      </c>
      <c r="L25" s="90">
        <v>12623.5</v>
      </c>
      <c r="M25" s="78">
        <v>-0.56187038499249453</v>
      </c>
      <c r="N25" s="89">
        <v>1.6438614825160253E-2</v>
      </c>
      <c r="P25" s="80" t="s">
        <v>51</v>
      </c>
      <c r="Q25" s="79">
        <v>3383.25</v>
      </c>
      <c r="R25" s="78">
        <v>-0.39273053623513576</v>
      </c>
      <c r="S25" s="77">
        <v>5.0935549761807709E-3</v>
      </c>
      <c r="U25" s="141" t="s">
        <v>276</v>
      </c>
      <c r="V25" s="137">
        <v>73.316599999999994</v>
      </c>
      <c r="W25" s="119">
        <v>-0.5196407385558206</v>
      </c>
      <c r="X25" s="119">
        <f t="shared" si="0"/>
        <v>0.13281391231687856</v>
      </c>
    </row>
    <row r="26" spans="11:24">
      <c r="K26" s="92" t="s">
        <v>52</v>
      </c>
      <c r="L26" s="90">
        <v>10393.75</v>
      </c>
      <c r="M26" s="78">
        <v>-0.25251708018698305</v>
      </c>
      <c r="N26" s="89">
        <v>1.3534982599042214E-2</v>
      </c>
      <c r="P26" s="80" t="s">
        <v>53</v>
      </c>
      <c r="Q26" s="79">
        <v>3002.75</v>
      </c>
      <c r="R26" s="78">
        <v>-0.49908249228459423</v>
      </c>
      <c r="S26" s="77">
        <v>4.5207041172620442E-3</v>
      </c>
      <c r="U26" s="141" t="s">
        <v>275</v>
      </c>
      <c r="V26" s="137">
        <v>70.727500000000006</v>
      </c>
      <c r="W26" s="119">
        <v>-0.46782846200438666</v>
      </c>
      <c r="X26" s="119">
        <f t="shared" si="0"/>
        <v>-3.5313967096128107E-2</v>
      </c>
    </row>
    <row r="27" spans="11:24">
      <c r="K27" s="92" t="s">
        <v>21</v>
      </c>
      <c r="L27" s="90">
        <v>100270.5</v>
      </c>
      <c r="M27" s="78">
        <v>-0.39582890842126672</v>
      </c>
      <c r="N27" s="89">
        <v>0.1305745734405063</v>
      </c>
      <c r="P27" s="80" t="s">
        <v>54</v>
      </c>
      <c r="Q27" s="79">
        <v>6056</v>
      </c>
      <c r="R27" s="78">
        <v>-0.54577161072567038</v>
      </c>
      <c r="S27" s="77">
        <v>9.1174370607406338E-3</v>
      </c>
      <c r="U27" s="141" t="s">
        <v>274</v>
      </c>
      <c r="V27" s="137">
        <v>68.936599999999999</v>
      </c>
      <c r="W27" s="119">
        <v>-0.55544731386491897</v>
      </c>
      <c r="X27" s="119">
        <f t="shared" si="0"/>
        <v>-2.5321126860132326E-2</v>
      </c>
    </row>
    <row r="28" spans="11:24">
      <c r="K28" s="92" t="s">
        <v>55</v>
      </c>
      <c r="L28" s="90">
        <v>306</v>
      </c>
      <c r="M28" s="78">
        <v>-0.29207634470792365</v>
      </c>
      <c r="N28" s="89">
        <v>3.9848030550156756E-4</v>
      </c>
      <c r="P28" s="80" t="s">
        <v>56</v>
      </c>
      <c r="Q28" s="79">
        <v>8786.75</v>
      </c>
      <c r="R28" s="78">
        <v>-0.55794385470644459</v>
      </c>
      <c r="S28" s="77">
        <v>1.3228639381351184E-2</v>
      </c>
      <c r="U28" s="141" t="s">
        <v>273</v>
      </c>
      <c r="V28" s="137">
        <v>76.791799999999995</v>
      </c>
      <c r="W28" s="119">
        <v>-0.48935331918596969</v>
      </c>
      <c r="X28" s="119">
        <f t="shared" si="0"/>
        <v>0.11394817847123284</v>
      </c>
    </row>
    <row r="29" spans="11:24">
      <c r="K29" s="92" t="s">
        <v>57</v>
      </c>
      <c r="L29" s="90">
        <v>1029.25</v>
      </c>
      <c r="M29" s="78">
        <v>0.10523489932885899</v>
      </c>
      <c r="N29" s="89">
        <v>1.3403132497957137E-3</v>
      </c>
      <c r="P29" s="80" t="s">
        <v>58</v>
      </c>
      <c r="Q29" s="79">
        <v>16828.75</v>
      </c>
      <c r="R29" s="78">
        <v>-0.55022583921317081</v>
      </c>
      <c r="S29" s="77">
        <v>2.5336041766172216E-2</v>
      </c>
      <c r="U29" s="141" t="s">
        <v>272</v>
      </c>
      <c r="V29" s="137"/>
      <c r="W29" s="119"/>
      <c r="X29" s="149"/>
    </row>
    <row r="30" spans="11:24">
      <c r="M30" s="73"/>
      <c r="P30" s="80" t="s">
        <v>59</v>
      </c>
      <c r="Q30" s="79">
        <v>39470.5</v>
      </c>
      <c r="R30" s="78">
        <v>-0.56235793722072536</v>
      </c>
      <c r="S30" s="77">
        <v>5.9423678914458912E-2</v>
      </c>
      <c r="U30" s="141" t="s">
        <v>271</v>
      </c>
      <c r="V30" s="137"/>
      <c r="W30" s="119"/>
      <c r="X30" s="149"/>
    </row>
    <row r="31" spans="11:24">
      <c r="K31" s="72" t="s">
        <v>258</v>
      </c>
      <c r="M31" s="73"/>
      <c r="P31" s="80" t="s">
        <v>61</v>
      </c>
      <c r="Q31" s="79">
        <v>7625</v>
      </c>
      <c r="R31" s="78">
        <v>-0.58439505634512923</v>
      </c>
      <c r="S31" s="77">
        <v>1.1479599998042822E-2</v>
      </c>
      <c r="U31" s="136"/>
      <c r="V31" s="135"/>
      <c r="W31" s="135"/>
    </row>
    <row r="32" spans="11:24">
      <c r="K32" s="88"/>
      <c r="L32" s="86" t="s">
        <v>255</v>
      </c>
      <c r="M32" s="87" t="s">
        <v>254</v>
      </c>
      <c r="N32" s="86" t="s">
        <v>253</v>
      </c>
      <c r="P32" s="80" t="s">
        <v>62</v>
      </c>
      <c r="Q32" s="79">
        <v>6543.75</v>
      </c>
      <c r="R32" s="78">
        <v>-0.54688663077535615</v>
      </c>
      <c r="S32" s="77">
        <v>9.8517550802875702E-3</v>
      </c>
      <c r="U32" s="136"/>
      <c r="V32" s="135"/>
      <c r="W32" s="135"/>
    </row>
    <row r="33" spans="11:23">
      <c r="K33" s="91" t="s">
        <v>257</v>
      </c>
      <c r="L33" s="90">
        <v>670356</v>
      </c>
      <c r="M33" s="78">
        <v>-0.51215658734627678</v>
      </c>
      <c r="N33" s="89">
        <v>1</v>
      </c>
      <c r="P33" s="80" t="s">
        <v>63</v>
      </c>
      <c r="Q33" s="79">
        <v>13857.5</v>
      </c>
      <c r="R33" s="78">
        <v>-0.58194749266541468</v>
      </c>
      <c r="S33" s="77">
        <v>2.0862761570213561E-2</v>
      </c>
      <c r="U33" s="136"/>
      <c r="V33" s="135"/>
      <c r="W33" s="135"/>
    </row>
    <row r="34" spans="11:23">
      <c r="K34" s="91" t="s">
        <v>64</v>
      </c>
      <c r="L34" s="90">
        <v>121838.25</v>
      </c>
      <c r="M34" s="78">
        <v>-0.53267962261726565</v>
      </c>
      <c r="N34" s="89">
        <v>0.18175156185668512</v>
      </c>
      <c r="P34" s="80" t="s">
        <v>65</v>
      </c>
      <c r="Q34" s="79">
        <v>61195</v>
      </c>
      <c r="R34" s="78">
        <v>-0.53640414921884916</v>
      </c>
      <c r="S34" s="77">
        <v>9.2130376640030237E-2</v>
      </c>
      <c r="U34" s="136"/>
      <c r="V34" s="135"/>
      <c r="W34" s="135"/>
    </row>
    <row r="35" spans="11:23">
      <c r="K35" s="91" t="s">
        <v>66</v>
      </c>
      <c r="L35" s="90">
        <v>510851.5</v>
      </c>
      <c r="M35" s="78">
        <v>-0.49803528334368341</v>
      </c>
      <c r="N35" s="89">
        <v>0.76206000990518474</v>
      </c>
      <c r="P35" s="80" t="s">
        <v>67</v>
      </c>
      <c r="Q35" s="79">
        <v>30149.75</v>
      </c>
      <c r="R35" s="78">
        <v>-0.50533025426892042</v>
      </c>
      <c r="S35" s="77">
        <v>4.5391091152916931E-2</v>
      </c>
      <c r="U35" s="136"/>
      <c r="V35" s="135"/>
      <c r="W35" s="135"/>
    </row>
    <row r="36" spans="11:23">
      <c r="K36" s="91" t="s">
        <v>68</v>
      </c>
      <c r="L36" s="90">
        <v>37666.25</v>
      </c>
      <c r="M36" s="78">
        <v>-0.60641532698366252</v>
      </c>
      <c r="N36" s="89">
        <v>5.6188428238130188E-2</v>
      </c>
      <c r="P36" s="80" t="s">
        <v>69</v>
      </c>
      <c r="Q36" s="79">
        <v>6382</v>
      </c>
      <c r="R36" s="78">
        <v>-0.53786274190336536</v>
      </c>
      <c r="S36" s="77">
        <v>9.6082370081979392E-3</v>
      </c>
      <c r="U36" s="136"/>
      <c r="V36" s="135"/>
      <c r="W36" s="135"/>
    </row>
    <row r="37" spans="11:23">
      <c r="M37" s="73"/>
      <c r="P37" s="80" t="s">
        <v>70</v>
      </c>
      <c r="Q37" s="79">
        <v>3367.5</v>
      </c>
      <c r="R37" s="78">
        <v>-0.4263447042289511</v>
      </c>
      <c r="S37" s="77">
        <v>5.0698430155290755E-3</v>
      </c>
      <c r="U37" s="136"/>
      <c r="V37" s="135"/>
      <c r="W37" s="135"/>
    </row>
    <row r="38" spans="11:23">
      <c r="K38" s="72" t="s">
        <v>256</v>
      </c>
      <c r="M38" s="73"/>
      <c r="P38" s="80" t="s">
        <v>72</v>
      </c>
      <c r="Q38" s="79">
        <v>1283.25</v>
      </c>
      <c r="R38" s="78">
        <v>-0.45399425593022014</v>
      </c>
      <c r="S38" s="77">
        <v>1.9319602226214362E-3</v>
      </c>
      <c r="U38" s="136"/>
      <c r="V38" s="135"/>
      <c r="W38" s="135"/>
    </row>
    <row r="39" spans="11:23">
      <c r="K39" s="88"/>
      <c r="L39" s="86" t="s">
        <v>255</v>
      </c>
      <c r="M39" s="87" t="s">
        <v>254</v>
      </c>
      <c r="N39" s="86" t="s">
        <v>253</v>
      </c>
      <c r="P39" s="80" t="s">
        <v>73</v>
      </c>
      <c r="Q39" s="79">
        <v>1615.5</v>
      </c>
      <c r="R39" s="78">
        <v>-0.42864721485411139</v>
      </c>
      <c r="S39" s="77">
        <v>2.4321696782738595E-3</v>
      </c>
      <c r="U39" s="136"/>
      <c r="V39" s="135"/>
      <c r="W39" s="135"/>
    </row>
    <row r="40" spans="11:23">
      <c r="K40" s="85" t="s">
        <v>265</v>
      </c>
      <c r="L40" s="84">
        <v>664221.75</v>
      </c>
      <c r="M40" s="83">
        <v>-0.50995441662913243</v>
      </c>
      <c r="N40" s="77">
        <v>1</v>
      </c>
      <c r="P40" s="80" t="s">
        <v>74</v>
      </c>
      <c r="Q40" s="79">
        <v>7613.25</v>
      </c>
      <c r="R40" s="78">
        <v>-0.47388697890572362</v>
      </c>
      <c r="S40" s="77">
        <v>1.1461910122636003E-2</v>
      </c>
      <c r="U40" s="136"/>
      <c r="V40" s="135"/>
      <c r="W40" s="135"/>
    </row>
    <row r="41" spans="11:23">
      <c r="K41" s="85" t="s">
        <v>251</v>
      </c>
      <c r="L41" s="84">
        <v>42319</v>
      </c>
      <c r="M41" s="83">
        <v>-0.49840729886777468</v>
      </c>
      <c r="N41" s="77">
        <v>6.3712156369465464E-2</v>
      </c>
      <c r="P41" s="80" t="s">
        <v>76</v>
      </c>
      <c r="Q41" s="79">
        <v>11099.75</v>
      </c>
      <c r="R41" s="78">
        <v>-0.52527639373008572</v>
      </c>
      <c r="S41" s="77">
        <v>1.6710910174200108E-2</v>
      </c>
      <c r="U41" s="136"/>
      <c r="V41" s="135"/>
      <c r="W41" s="135"/>
    </row>
    <row r="42" spans="11:23">
      <c r="K42" s="85" t="s">
        <v>250</v>
      </c>
      <c r="L42" s="84">
        <v>327617.25</v>
      </c>
      <c r="M42" s="83">
        <v>-0.49722826376785012</v>
      </c>
      <c r="N42" s="77">
        <v>0.49323475179787474</v>
      </c>
      <c r="P42" s="80" t="s">
        <v>78</v>
      </c>
      <c r="Q42" s="79">
        <v>3792.75</v>
      </c>
      <c r="R42" s="78">
        <v>-0.44990753834439245</v>
      </c>
      <c r="S42" s="77">
        <v>5.7100659531248415E-3</v>
      </c>
      <c r="U42" s="136"/>
      <c r="V42" s="135"/>
      <c r="W42" s="135"/>
    </row>
    <row r="43" spans="11:23">
      <c r="K43" s="85" t="s">
        <v>249</v>
      </c>
      <c r="L43" s="84">
        <v>84952.5</v>
      </c>
      <c r="M43" s="83">
        <v>-0.55476912353155439</v>
      </c>
      <c r="N43" s="77">
        <v>0.12789779919130922</v>
      </c>
      <c r="P43" s="80" t="s">
        <v>80</v>
      </c>
      <c r="Q43" s="79">
        <v>1766.75</v>
      </c>
      <c r="R43" s="78">
        <v>-0.45667717382947648</v>
      </c>
      <c r="S43" s="77">
        <v>2.6598797765956927E-3</v>
      </c>
      <c r="U43" s="136"/>
      <c r="V43" s="135"/>
      <c r="W43" s="135"/>
    </row>
    <row r="44" spans="11:23">
      <c r="K44" s="85" t="s">
        <v>248</v>
      </c>
      <c r="L44" s="84">
        <v>121495.5</v>
      </c>
      <c r="M44" s="83">
        <v>-0.53310378353659127</v>
      </c>
      <c r="N44" s="77">
        <v>0.18291406446717531</v>
      </c>
      <c r="P44" s="80" t="s">
        <v>82</v>
      </c>
      <c r="Q44" s="79">
        <v>4178.75</v>
      </c>
      <c r="R44" s="78">
        <v>-0.38900464232189202</v>
      </c>
      <c r="S44" s="77">
        <v>6.2911971792552713E-3</v>
      </c>
      <c r="U44" s="136"/>
      <c r="V44" s="135"/>
      <c r="W44" s="135"/>
    </row>
    <row r="45" spans="11:23">
      <c r="K45" s="85" t="s">
        <v>247</v>
      </c>
      <c r="L45" s="84">
        <v>37031.75</v>
      </c>
      <c r="M45" s="83">
        <v>-0.46378395989067678</v>
      </c>
      <c r="N45" s="77">
        <v>5.5752088816724235E-2</v>
      </c>
      <c r="P45" s="80" t="s">
        <v>84</v>
      </c>
      <c r="Q45" s="79">
        <v>4156</v>
      </c>
      <c r="R45" s="78">
        <v>-0.37564786299106134</v>
      </c>
      <c r="S45" s="77">
        <v>6.2569465694250455E-3</v>
      </c>
      <c r="U45" s="134"/>
    </row>
    <row r="46" spans="11:23">
      <c r="K46" s="85" t="s">
        <v>246</v>
      </c>
      <c r="L46" s="84">
        <v>50805.75</v>
      </c>
      <c r="M46" s="83">
        <v>-0.48862238080739195</v>
      </c>
      <c r="N46" s="77">
        <v>7.6489139357451039E-2</v>
      </c>
      <c r="P46" s="80" t="s">
        <v>86</v>
      </c>
      <c r="Q46" s="79">
        <v>1525.75</v>
      </c>
      <c r="R46" s="78">
        <v>-0.36134365843449145</v>
      </c>
      <c r="S46" s="77">
        <v>2.2970491405919784E-3</v>
      </c>
    </row>
    <row r="47" spans="11:23">
      <c r="P47" s="80" t="s">
        <v>87</v>
      </c>
      <c r="Q47" s="79">
        <v>22323</v>
      </c>
      <c r="R47" s="78">
        <v>-0.52995056932139417</v>
      </c>
      <c r="S47" s="77">
        <v>3.3607752230335727E-2</v>
      </c>
    </row>
    <row r="48" spans="11:23" ht="12" customHeight="1">
      <c r="K48" s="315" t="s">
        <v>116</v>
      </c>
      <c r="L48" s="315"/>
      <c r="M48" s="315"/>
      <c r="N48" s="315"/>
      <c r="P48" s="80" t="s">
        <v>88</v>
      </c>
      <c r="Q48" s="79">
        <v>3308.25</v>
      </c>
      <c r="R48" s="78">
        <v>-0.43230373230373231</v>
      </c>
      <c r="S48" s="77">
        <v>4.980640877839366E-3</v>
      </c>
    </row>
    <row r="49" spans="1:19">
      <c r="K49" s="315"/>
      <c r="L49" s="315"/>
      <c r="M49" s="315"/>
      <c r="N49" s="315"/>
      <c r="P49" s="80" t="s">
        <v>89</v>
      </c>
      <c r="Q49" s="79">
        <v>3116.5</v>
      </c>
      <c r="R49" s="78">
        <v>-0.5078757253957602</v>
      </c>
      <c r="S49" s="77">
        <v>4.6919571664131741E-3</v>
      </c>
    </row>
    <row r="50" spans="1:19">
      <c r="K50" s="315"/>
      <c r="L50" s="315"/>
      <c r="M50" s="315"/>
      <c r="N50" s="315"/>
      <c r="P50" s="80" t="s">
        <v>90</v>
      </c>
      <c r="Q50" s="79">
        <v>6345.25</v>
      </c>
      <c r="R50" s="78">
        <v>-0.47219680585593082</v>
      </c>
      <c r="S50" s="77">
        <v>9.5529091000106509E-3</v>
      </c>
    </row>
    <row r="51" spans="1:19">
      <c r="K51" s="315"/>
      <c r="L51" s="315"/>
      <c r="M51" s="315"/>
      <c r="N51" s="315"/>
      <c r="P51" s="80" t="s">
        <v>91</v>
      </c>
      <c r="Q51" s="79">
        <v>3323.5</v>
      </c>
      <c r="R51" s="78">
        <v>-0.47392164622081523</v>
      </c>
      <c r="S51" s="77">
        <v>5.003600077835452E-3</v>
      </c>
    </row>
    <row r="52" spans="1:19">
      <c r="K52" s="315"/>
      <c r="L52" s="315"/>
      <c r="M52" s="315"/>
      <c r="N52" s="315"/>
      <c r="P52" s="80" t="s">
        <v>92</v>
      </c>
      <c r="Q52" s="79">
        <v>3208.5</v>
      </c>
      <c r="R52" s="78">
        <v>-0.40777998246504543</v>
      </c>
      <c r="S52" s="77">
        <v>4.8304651270452978E-3</v>
      </c>
    </row>
    <row r="53" spans="1:19">
      <c r="K53" s="315"/>
      <c r="L53" s="315"/>
      <c r="M53" s="315"/>
      <c r="N53" s="315"/>
      <c r="P53" s="80" t="s">
        <v>93</v>
      </c>
      <c r="Q53" s="79">
        <v>4212.25</v>
      </c>
      <c r="R53" s="78">
        <v>-0.46509412997238009</v>
      </c>
      <c r="S53" s="77">
        <v>6.3416321431810987E-3</v>
      </c>
    </row>
    <row r="54" spans="1:19">
      <c r="K54" s="76"/>
      <c r="P54" s="80" t="s">
        <v>94</v>
      </c>
      <c r="Q54" s="79">
        <v>4968.5</v>
      </c>
      <c r="R54" s="78">
        <v>-0.38415295466517929</v>
      </c>
      <c r="S54" s="77">
        <v>7.4801826347902639E-3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DD7A0-1B4C-4413-B28C-02FADA589911}">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303</v>
      </c>
      <c r="B1" s="71"/>
      <c r="C1" s="71"/>
      <c r="T1" s="74"/>
    </row>
    <row r="2" spans="1:24" ht="16.5" customHeight="1">
      <c r="B2" s="71"/>
      <c r="C2" s="71"/>
      <c r="T2" s="74"/>
    </row>
    <row r="3" spans="1:24" ht="18" customHeight="1">
      <c r="A3" s="314" t="s">
        <v>298</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03" t="s">
        <v>299</v>
      </c>
    </row>
    <row r="7" spans="1:24" ht="12" customHeight="1">
      <c r="A7" s="126" t="s">
        <v>257</v>
      </c>
      <c r="B7" s="125">
        <v>689366.25</v>
      </c>
      <c r="C7" s="124">
        <v>-0.55544731386491897</v>
      </c>
      <c r="D7" s="120"/>
      <c r="E7" s="123" t="s">
        <v>257</v>
      </c>
      <c r="F7" s="125">
        <v>595317.25</v>
      </c>
      <c r="G7" s="124">
        <v>-0.58106100878261535</v>
      </c>
      <c r="K7" s="102" t="s">
        <v>257</v>
      </c>
      <c r="L7" s="90">
        <v>689366.25</v>
      </c>
      <c r="M7" s="78">
        <v>-0.55544731386491897</v>
      </c>
      <c r="N7" s="89">
        <v>1</v>
      </c>
      <c r="P7" s="80" t="s">
        <v>261</v>
      </c>
      <c r="Q7" s="79">
        <v>589100</v>
      </c>
      <c r="R7" s="78">
        <v>-0.57776559948612261</v>
      </c>
      <c r="S7" s="77">
        <v>1.0000000000000002</v>
      </c>
      <c r="U7" s="143" t="s">
        <v>290</v>
      </c>
      <c r="V7" s="140">
        <v>121.90802499999999</v>
      </c>
      <c r="W7" s="119">
        <v>0.29546331220527011</v>
      </c>
      <c r="X7" s="99" t="s">
        <v>300</v>
      </c>
    </row>
    <row r="8" spans="1:24" ht="12" customHeight="1">
      <c r="A8" s="148" t="s">
        <v>14</v>
      </c>
      <c r="B8" s="125">
        <v>138995.25</v>
      </c>
      <c r="C8" s="124">
        <v>-0.55073346076993346</v>
      </c>
      <c r="D8" s="120"/>
      <c r="E8" s="148" t="s">
        <v>64</v>
      </c>
      <c r="F8" s="125">
        <v>109644.5</v>
      </c>
      <c r="G8" s="124">
        <v>-0.60184117295884798</v>
      </c>
      <c r="K8" s="92" t="s">
        <v>12</v>
      </c>
      <c r="L8" s="90">
        <v>52303.25</v>
      </c>
      <c r="M8" s="78">
        <v>-0.63272614026883056</v>
      </c>
      <c r="N8" s="89">
        <v>7.5871497915658045E-2</v>
      </c>
      <c r="P8" s="80" t="s">
        <v>13</v>
      </c>
      <c r="Q8" s="79">
        <v>19340.25</v>
      </c>
      <c r="R8" s="78">
        <v>-0.51966396781243795</v>
      </c>
      <c r="S8" s="77">
        <v>3.2830164657952812E-2</v>
      </c>
      <c r="U8" s="141" t="s">
        <v>288</v>
      </c>
      <c r="V8" s="140">
        <v>138.71312499999999</v>
      </c>
      <c r="W8" s="119">
        <v>0.2264379876918261</v>
      </c>
      <c r="X8" s="119">
        <f>V8/V7-1</f>
        <v>0.13785064600956343</v>
      </c>
    </row>
    <row r="9" spans="1:24" ht="12" customHeight="1">
      <c r="A9" s="148" t="s">
        <v>21</v>
      </c>
      <c r="B9" s="125">
        <v>87288</v>
      </c>
      <c r="C9" s="121">
        <v>-0.47997106978639548</v>
      </c>
      <c r="D9" s="120"/>
      <c r="E9" s="148" t="s">
        <v>66</v>
      </c>
      <c r="F9" s="125">
        <v>450136</v>
      </c>
      <c r="G9" s="124">
        <v>-0.56912382052173482</v>
      </c>
      <c r="K9" s="92" t="s">
        <v>15</v>
      </c>
      <c r="L9" s="90">
        <v>67814.5</v>
      </c>
      <c r="M9" s="78">
        <v>-0.68700239175044564</v>
      </c>
      <c r="N9" s="89">
        <v>9.8372236818962344E-2</v>
      </c>
      <c r="P9" s="80" t="s">
        <v>16</v>
      </c>
      <c r="Q9" s="79">
        <v>1829.5</v>
      </c>
      <c r="R9" s="78">
        <v>-0.54811539791532882</v>
      </c>
      <c r="S9" s="77">
        <v>3.1055847903581736E-3</v>
      </c>
      <c r="U9" s="141" t="s">
        <v>287</v>
      </c>
      <c r="V9" s="140">
        <v>157.36712499999999</v>
      </c>
      <c r="W9" s="119">
        <v>0.37173402804447164</v>
      </c>
      <c r="X9" s="119">
        <f t="shared" ref="X9:X27" si="0">V9/V8-1</f>
        <v>0.1344789831531803</v>
      </c>
    </row>
    <row r="10" spans="1:24">
      <c r="A10" s="148" t="s">
        <v>15</v>
      </c>
      <c r="B10" s="125">
        <v>67814.5</v>
      </c>
      <c r="C10" s="121">
        <v>-0.68700239175044564</v>
      </c>
      <c r="D10" s="120"/>
      <c r="E10" s="148" t="s">
        <v>68</v>
      </c>
      <c r="F10" s="125">
        <v>35536.75</v>
      </c>
      <c r="G10" s="124">
        <v>-0.64792022097652124</v>
      </c>
      <c r="K10" s="92" t="s">
        <v>17</v>
      </c>
      <c r="L10" s="90">
        <v>40612.25</v>
      </c>
      <c r="M10" s="78">
        <v>-0.65010674556131454</v>
      </c>
      <c r="N10" s="89">
        <v>5.8912443131644461E-2</v>
      </c>
      <c r="P10" s="80" t="s">
        <v>18</v>
      </c>
      <c r="Q10" s="79">
        <v>2370.5</v>
      </c>
      <c r="R10" s="78">
        <v>-0.58795411089866156</v>
      </c>
      <c r="S10" s="77">
        <v>4.0239348158207433E-3</v>
      </c>
      <c r="U10" s="141" t="s">
        <v>278</v>
      </c>
      <c r="V10" s="140">
        <v>158.8133</v>
      </c>
      <c r="W10" s="119">
        <v>0.22911834706404632</v>
      </c>
      <c r="X10" s="119">
        <f t="shared" si="0"/>
        <v>9.1898164880372946E-3</v>
      </c>
    </row>
    <row r="11" spans="1:24">
      <c r="A11" s="148" t="s">
        <v>22</v>
      </c>
      <c r="B11" s="125">
        <v>56091.25</v>
      </c>
      <c r="C11" s="121">
        <v>-0.45988204140587385</v>
      </c>
      <c r="D11" s="120"/>
      <c r="E11" s="120"/>
      <c r="F11" s="120"/>
      <c r="G11" s="120"/>
      <c r="K11" s="92" t="s">
        <v>19</v>
      </c>
      <c r="L11" s="90">
        <v>11037.75</v>
      </c>
      <c r="M11" s="78">
        <v>-0.39118863761720901</v>
      </c>
      <c r="N11" s="89">
        <v>1.6011445294863216E-2</v>
      </c>
      <c r="P11" s="80" t="s">
        <v>20</v>
      </c>
      <c r="Q11" s="79">
        <v>7477.25</v>
      </c>
      <c r="R11" s="78">
        <v>-0.60990160479141875</v>
      </c>
      <c r="S11" s="77">
        <v>1.2692666779833644E-2</v>
      </c>
      <c r="U11" s="141" t="s">
        <v>277</v>
      </c>
      <c r="V11" s="140">
        <v>148.56135</v>
      </c>
      <c r="W11" s="119">
        <v>0.19814473135844746</v>
      </c>
      <c r="X11" s="119">
        <f t="shared" si="0"/>
        <v>-6.4553472536620027E-2</v>
      </c>
    </row>
    <row r="12" spans="1:24">
      <c r="A12" s="148" t="s">
        <v>12</v>
      </c>
      <c r="B12" s="125">
        <v>52303.25</v>
      </c>
      <c r="C12" s="121">
        <v>-0.63272614026883056</v>
      </c>
      <c r="D12" s="120"/>
      <c r="E12" s="120"/>
      <c r="F12" s="120"/>
      <c r="G12" s="120"/>
      <c r="K12" s="92" t="s">
        <v>22</v>
      </c>
      <c r="L12" s="90">
        <v>56091.25</v>
      </c>
      <c r="M12" s="78">
        <v>-0.45988204140587385</v>
      </c>
      <c r="N12" s="89">
        <v>8.1366399936173256E-2</v>
      </c>
      <c r="P12" s="80" t="s">
        <v>23</v>
      </c>
      <c r="Q12" s="79">
        <v>1664.75</v>
      </c>
      <c r="R12" s="78">
        <v>-0.51453691823165748</v>
      </c>
      <c r="S12" s="77">
        <v>2.8259208962824649E-3</v>
      </c>
      <c r="U12" s="141" t="s">
        <v>245</v>
      </c>
      <c r="V12" s="140">
        <v>154.88567499999999</v>
      </c>
      <c r="W12" s="119">
        <v>0.24053558610015102</v>
      </c>
      <c r="X12" s="119">
        <f t="shared" si="0"/>
        <v>4.2570459948028105E-2</v>
      </c>
    </row>
    <row r="13" spans="1:24" ht="12" customHeight="1">
      <c r="A13" s="76" t="s">
        <v>184</v>
      </c>
      <c r="K13" s="92" t="s">
        <v>25</v>
      </c>
      <c r="L13" s="90">
        <v>19261</v>
      </c>
      <c r="M13" s="78">
        <v>-0.6940133953535661</v>
      </c>
      <c r="N13" s="89">
        <v>2.7940155178760202E-2</v>
      </c>
      <c r="P13" s="80" t="s">
        <v>26</v>
      </c>
      <c r="Q13" s="79">
        <v>2143</v>
      </c>
      <c r="R13" s="78">
        <v>-0.62805470702582622</v>
      </c>
      <c r="S13" s="77">
        <v>3.6377525038193857E-3</v>
      </c>
      <c r="U13" s="141" t="s">
        <v>276</v>
      </c>
      <c r="V13" s="140">
        <v>152.62868</v>
      </c>
      <c r="W13" s="119">
        <v>0.28578702337097983</v>
      </c>
      <c r="X13" s="119">
        <f t="shared" si="0"/>
        <v>-1.4572006094172307E-2</v>
      </c>
    </row>
    <row r="14" spans="1:24" ht="13.5" customHeight="1">
      <c r="K14" s="92" t="s">
        <v>14</v>
      </c>
      <c r="L14" s="90">
        <v>138995.25</v>
      </c>
      <c r="M14" s="78">
        <v>-0.55073346076993346</v>
      </c>
      <c r="N14" s="89">
        <v>0.2016275818550734</v>
      </c>
      <c r="P14" s="80" t="s">
        <v>28</v>
      </c>
      <c r="Q14" s="79">
        <v>4092.25</v>
      </c>
      <c r="R14" s="78">
        <v>-0.59984256742221276</v>
      </c>
      <c r="S14" s="77">
        <v>6.9466134781870654E-3</v>
      </c>
      <c r="U14" s="141" t="s">
        <v>275</v>
      </c>
      <c r="V14" s="140">
        <v>132.90350000000001</v>
      </c>
      <c r="W14" s="119">
        <v>0.11198916989558949</v>
      </c>
      <c r="X14" s="119">
        <f t="shared" si="0"/>
        <v>-0.12923639253120711</v>
      </c>
    </row>
    <row r="15" spans="1:24">
      <c r="K15" s="92" t="s">
        <v>30</v>
      </c>
      <c r="L15" s="90">
        <v>15912.5</v>
      </c>
      <c r="M15" s="78">
        <v>-0.40981752095541879</v>
      </c>
      <c r="N15" s="89">
        <v>2.3082795248534432E-2</v>
      </c>
      <c r="P15" s="80" t="s">
        <v>31</v>
      </c>
      <c r="Q15" s="79">
        <v>10189.5</v>
      </c>
      <c r="R15" s="78">
        <v>-0.56579451996420504</v>
      </c>
      <c r="S15" s="77">
        <v>1.7296723815990494E-2</v>
      </c>
      <c r="U15" s="141" t="s">
        <v>274</v>
      </c>
      <c r="V15" s="140">
        <v>155.06963999999999</v>
      </c>
      <c r="W15" s="119">
        <v>0.22109698577647463</v>
      </c>
      <c r="X15" s="119">
        <f t="shared" si="0"/>
        <v>0.16678371901417188</v>
      </c>
    </row>
    <row r="16" spans="1:24">
      <c r="K16" s="92" t="s">
        <v>32</v>
      </c>
      <c r="L16" s="90">
        <v>3554.75</v>
      </c>
      <c r="M16" s="78">
        <v>-0.19092543699927178</v>
      </c>
      <c r="N16" s="89">
        <v>5.1565477712319108E-3</v>
      </c>
      <c r="P16" s="80" t="s">
        <v>33</v>
      </c>
      <c r="Q16" s="79">
        <v>6465.25</v>
      </c>
      <c r="R16" s="78">
        <v>-0.58095679452445459</v>
      </c>
      <c r="S16" s="77">
        <v>1.0974792055678154E-2</v>
      </c>
      <c r="U16" s="141" t="s">
        <v>273</v>
      </c>
      <c r="V16" s="140">
        <v>150.38137499999999</v>
      </c>
      <c r="W16" s="119">
        <v>0.16603923556661626</v>
      </c>
      <c r="X16" s="119">
        <f t="shared" si="0"/>
        <v>-3.0233287444273449E-2</v>
      </c>
    </row>
    <row r="17" spans="11:24" ht="13.5" customHeight="1">
      <c r="K17" s="92" t="s">
        <v>35</v>
      </c>
      <c r="L17" s="90">
        <v>26396.25</v>
      </c>
      <c r="M17" s="78">
        <v>-0.39394200303072047</v>
      </c>
      <c r="N17" s="89">
        <v>3.8290603869858726E-2</v>
      </c>
      <c r="P17" s="80" t="s">
        <v>36</v>
      </c>
      <c r="Q17" s="79">
        <v>8230.25</v>
      </c>
      <c r="R17" s="78">
        <v>-0.55621070454128785</v>
      </c>
      <c r="S17" s="77">
        <v>1.3970887794941437E-2</v>
      </c>
      <c r="U17" s="141" t="s">
        <v>272</v>
      </c>
      <c r="V17" s="140">
        <v>154.912925</v>
      </c>
      <c r="W17" s="119">
        <v>0.17220209756727822</v>
      </c>
      <c r="X17" s="119">
        <f t="shared" si="0"/>
        <v>3.0133718354417249E-2</v>
      </c>
    </row>
    <row r="18" spans="11:24" ht="12" customHeight="1">
      <c r="K18" s="92" t="s">
        <v>37</v>
      </c>
      <c r="L18" s="90">
        <v>29922.25</v>
      </c>
      <c r="M18" s="78">
        <v>-0.55354185379595178</v>
      </c>
      <c r="N18" s="89">
        <v>4.3405446669314028E-2</v>
      </c>
      <c r="P18" s="80" t="s">
        <v>38</v>
      </c>
      <c r="Q18" s="79">
        <v>43579.5</v>
      </c>
      <c r="R18" s="78">
        <v>-0.53389313858870036</v>
      </c>
      <c r="S18" s="77">
        <v>7.3976404685112879E-2</v>
      </c>
      <c r="U18" s="141" t="s">
        <v>271</v>
      </c>
      <c r="V18" s="140">
        <v>143.27282</v>
      </c>
      <c r="W18" s="119">
        <v>0.20037960304721336</v>
      </c>
      <c r="X18" s="119">
        <f t="shared" si="0"/>
        <v>-7.5139663136565282E-2</v>
      </c>
    </row>
    <row r="19" spans="11:24" ht="10.5" customHeight="1">
      <c r="K19" s="92" t="s">
        <v>39</v>
      </c>
      <c r="L19" s="90">
        <v>442.5</v>
      </c>
      <c r="M19" s="78">
        <v>0.2931034482758621</v>
      </c>
      <c r="N19" s="89">
        <v>6.4189391343135815E-4</v>
      </c>
      <c r="P19" s="80" t="s">
        <v>40</v>
      </c>
      <c r="Q19" s="79">
        <v>36105.5</v>
      </c>
      <c r="R19" s="78">
        <v>-0.56620963420582804</v>
      </c>
      <c r="S19" s="77">
        <v>6.1289254795450686E-2</v>
      </c>
      <c r="U19" s="139" t="s">
        <v>289</v>
      </c>
      <c r="V19" s="137">
        <v>145.93357499999999</v>
      </c>
      <c r="W19" s="119">
        <v>0.19707931450780203</v>
      </c>
      <c r="X19" s="119">
        <f t="shared" si="0"/>
        <v>1.8571247498304189E-2</v>
      </c>
    </row>
    <row r="20" spans="11:24">
      <c r="K20" s="92" t="s">
        <v>42</v>
      </c>
      <c r="L20" s="90">
        <v>5720.25</v>
      </c>
      <c r="M20" s="78">
        <v>-0.17632617209998847</v>
      </c>
      <c r="N20" s="89">
        <v>8.2978387758321503E-3</v>
      </c>
      <c r="P20" s="80" t="s">
        <v>43</v>
      </c>
      <c r="Q20" s="79">
        <v>106417.75</v>
      </c>
      <c r="R20" s="78">
        <v>-0.61352189883080821</v>
      </c>
      <c r="S20" s="77">
        <v>0.18064462739772535</v>
      </c>
      <c r="U20" s="138" t="s">
        <v>288</v>
      </c>
      <c r="V20" s="137">
        <v>164.58605</v>
      </c>
      <c r="W20" s="119">
        <v>0.18652110245515696</v>
      </c>
      <c r="X20" s="119">
        <f t="shared" si="0"/>
        <v>0.12781482945237244</v>
      </c>
    </row>
    <row r="21" spans="11:24">
      <c r="K21" s="92" t="s">
        <v>44</v>
      </c>
      <c r="L21" s="90">
        <v>4440.75</v>
      </c>
      <c r="M21" s="78">
        <v>-0.32468292831290491</v>
      </c>
      <c r="N21" s="89">
        <v>6.4417862058085956E-3</v>
      </c>
      <c r="P21" s="80" t="s">
        <v>45</v>
      </c>
      <c r="Q21" s="79">
        <v>53275.75</v>
      </c>
      <c r="R21" s="78">
        <v>-0.57438373389831043</v>
      </c>
      <c r="S21" s="77">
        <v>9.0435834323544392E-2</v>
      </c>
      <c r="U21" s="138" t="s">
        <v>287</v>
      </c>
      <c r="V21" s="137">
        <v>148.58313999999999</v>
      </c>
      <c r="W21" s="119">
        <v>-5.5818424591540405E-2</v>
      </c>
      <c r="X21" s="119">
        <f t="shared" si="0"/>
        <v>-9.7231265954800028E-2</v>
      </c>
    </row>
    <row r="22" spans="11:24">
      <c r="K22" s="92" t="s">
        <v>27</v>
      </c>
      <c r="L22" s="90">
        <v>49328</v>
      </c>
      <c r="M22" s="78">
        <v>-0.49896701559938494</v>
      </c>
      <c r="N22" s="89">
        <v>7.155557731467127E-2</v>
      </c>
      <c r="P22" s="80" t="s">
        <v>46</v>
      </c>
      <c r="Q22" s="79">
        <v>5849.75</v>
      </c>
      <c r="R22" s="78">
        <v>-0.54743613548097603</v>
      </c>
      <c r="S22" s="77">
        <v>9.9299779324393146E-3</v>
      </c>
      <c r="U22" s="138" t="s">
        <v>278</v>
      </c>
      <c r="V22" s="137">
        <v>99.412350000000004</v>
      </c>
      <c r="W22" s="119">
        <v>-0.37403007178869785</v>
      </c>
      <c r="X22" s="119">
        <f t="shared" si="0"/>
        <v>-0.3309311540999873</v>
      </c>
    </row>
    <row r="23" spans="11:24">
      <c r="K23" s="92" t="s">
        <v>47</v>
      </c>
      <c r="L23" s="90">
        <v>20935.75</v>
      </c>
      <c r="M23" s="78">
        <v>-0.39980534149809643</v>
      </c>
      <c r="N23" s="89">
        <v>3.0369560447730072E-2</v>
      </c>
      <c r="P23" s="80" t="s">
        <v>48</v>
      </c>
      <c r="Q23" s="79">
        <v>4256.5</v>
      </c>
      <c r="R23" s="78">
        <v>-0.56234062679937491</v>
      </c>
      <c r="S23" s="77">
        <v>7.2254286199287046E-3</v>
      </c>
      <c r="U23" s="138" t="s">
        <v>277</v>
      </c>
      <c r="V23" s="137">
        <v>62.632824999999997</v>
      </c>
      <c r="W23" s="119">
        <v>-0.57840430906154261</v>
      </c>
      <c r="X23" s="119">
        <f t="shared" si="0"/>
        <v>-0.36996937503237781</v>
      </c>
    </row>
    <row r="24" spans="11:24">
      <c r="K24" s="92" t="s">
        <v>29</v>
      </c>
      <c r="L24" s="90">
        <v>37291.25</v>
      </c>
      <c r="M24" s="78">
        <v>-0.52469429269896783</v>
      </c>
      <c r="N24" s="89">
        <v>5.4094974913552848E-2</v>
      </c>
      <c r="P24" s="80" t="s">
        <v>49</v>
      </c>
      <c r="Q24" s="79">
        <v>4222.5</v>
      </c>
      <c r="R24" s="78">
        <v>-0.60462742747991527</v>
      </c>
      <c r="S24" s="77">
        <v>7.1677134612120183E-3</v>
      </c>
      <c r="U24" s="146" t="s">
        <v>245</v>
      </c>
      <c r="V24" s="137">
        <v>64.720780000000005</v>
      </c>
      <c r="W24" s="119">
        <v>-0.58213837399746615</v>
      </c>
      <c r="X24" s="119">
        <f t="shared" si="0"/>
        <v>3.3336433411713662E-2</v>
      </c>
    </row>
    <row r="25" spans="11:24">
      <c r="K25" s="92" t="s">
        <v>50</v>
      </c>
      <c r="L25" s="90">
        <v>10761.5</v>
      </c>
      <c r="M25" s="78">
        <v>-0.64924088837897564</v>
      </c>
      <c r="N25" s="89">
        <v>1.5610714913879234E-2</v>
      </c>
      <c r="P25" s="80" t="s">
        <v>51</v>
      </c>
      <c r="Q25" s="79">
        <v>3152.5</v>
      </c>
      <c r="R25" s="78">
        <v>-0.45200597969684331</v>
      </c>
      <c r="S25" s="77">
        <v>5.3513834663045327E-3</v>
      </c>
      <c r="U25" s="146" t="s">
        <v>276</v>
      </c>
      <c r="V25" s="137">
        <v>73.316599999999994</v>
      </c>
      <c r="W25" s="119">
        <v>-0.5196407385558206</v>
      </c>
      <c r="X25" s="119">
        <f t="shared" si="0"/>
        <v>0.13281391231687856</v>
      </c>
    </row>
    <row r="26" spans="11:24">
      <c r="K26" s="92" t="s">
        <v>52</v>
      </c>
      <c r="L26" s="90">
        <v>10063.5</v>
      </c>
      <c r="M26" s="78">
        <v>-0.27073973158642284</v>
      </c>
      <c r="N26" s="89">
        <v>1.4598190729528752E-2</v>
      </c>
      <c r="P26" s="80" t="s">
        <v>53</v>
      </c>
      <c r="Q26" s="79">
        <v>2859.25</v>
      </c>
      <c r="R26" s="78">
        <v>-0.53784670588995931</v>
      </c>
      <c r="S26" s="77">
        <v>4.8535902223731118E-3</v>
      </c>
      <c r="U26" s="146" t="s">
        <v>275</v>
      </c>
      <c r="V26" s="137">
        <v>70.727500000000006</v>
      </c>
      <c r="W26" s="119">
        <v>-0.46782846200438666</v>
      </c>
      <c r="X26" s="119">
        <f t="shared" si="0"/>
        <v>-3.5313967096128107E-2</v>
      </c>
    </row>
    <row r="27" spans="11:24">
      <c r="K27" s="92" t="s">
        <v>21</v>
      </c>
      <c r="L27" s="90">
        <v>87288</v>
      </c>
      <c r="M27" s="78">
        <v>-0.47997106978639548</v>
      </c>
      <c r="N27" s="89">
        <v>0.12662064613694099</v>
      </c>
      <c r="P27" s="80" t="s">
        <v>54</v>
      </c>
      <c r="Q27" s="79">
        <v>5392</v>
      </c>
      <c r="R27" s="78">
        <v>-0.61003269013799288</v>
      </c>
      <c r="S27" s="77">
        <v>9.1529451705992197E-3</v>
      </c>
      <c r="U27" s="146" t="s">
        <v>274</v>
      </c>
      <c r="V27" s="137">
        <v>68.936599999999999</v>
      </c>
      <c r="W27" s="119">
        <v>-0.55544731386491897</v>
      </c>
      <c r="X27" s="119">
        <f t="shared" si="0"/>
        <v>-2.5321126860132326E-2</v>
      </c>
    </row>
    <row r="28" spans="11:24">
      <c r="K28" s="92" t="s">
        <v>55</v>
      </c>
      <c r="L28" s="90">
        <v>312.5</v>
      </c>
      <c r="M28" s="78">
        <v>-0.32911120652640624</v>
      </c>
      <c r="N28" s="89">
        <v>4.533149106153659E-4</v>
      </c>
      <c r="P28" s="80" t="s">
        <v>56</v>
      </c>
      <c r="Q28" s="79">
        <v>8518</v>
      </c>
      <c r="R28" s="78">
        <v>-0.59176044322604149</v>
      </c>
      <c r="S28" s="77">
        <v>1.4459344763198099E-2</v>
      </c>
      <c r="U28" s="146" t="s">
        <v>273</v>
      </c>
      <c r="V28" s="137"/>
      <c r="W28" s="119"/>
    </row>
    <row r="29" spans="11:24">
      <c r="K29" s="92" t="s">
        <v>57</v>
      </c>
      <c r="L29" s="90">
        <v>881.25</v>
      </c>
      <c r="M29" s="78">
        <v>2.2569041540960733E-2</v>
      </c>
      <c r="N29" s="89">
        <v>1.2783480479353318E-3</v>
      </c>
      <c r="P29" s="80" t="s">
        <v>58</v>
      </c>
      <c r="Q29" s="79">
        <v>15667</v>
      </c>
      <c r="R29" s="78">
        <v>-0.60949067034900817</v>
      </c>
      <c r="S29" s="77">
        <v>2.6594805635715497E-2</v>
      </c>
      <c r="U29" s="146" t="s">
        <v>272</v>
      </c>
      <c r="V29" s="137"/>
      <c r="W29" s="119"/>
    </row>
    <row r="30" spans="11:24">
      <c r="M30" s="73"/>
      <c r="P30" s="80" t="s">
        <v>59</v>
      </c>
      <c r="Q30" s="79">
        <v>36362</v>
      </c>
      <c r="R30" s="78">
        <v>-0.62056040437938531</v>
      </c>
      <c r="S30" s="77">
        <v>6.1724664742828041E-2</v>
      </c>
      <c r="U30" s="146" t="s">
        <v>271</v>
      </c>
      <c r="V30" s="137"/>
      <c r="W30" s="119"/>
    </row>
    <row r="31" spans="11:24">
      <c r="K31" s="72" t="s">
        <v>258</v>
      </c>
      <c r="M31" s="73"/>
      <c r="P31" s="80" t="s">
        <v>61</v>
      </c>
      <c r="Q31" s="79">
        <v>7340</v>
      </c>
      <c r="R31" s="78">
        <v>-0.6230678375186155</v>
      </c>
      <c r="S31" s="77">
        <v>1.2459684264131726E-2</v>
      </c>
      <c r="U31" s="136"/>
      <c r="V31" s="135"/>
      <c r="W31" s="135"/>
    </row>
    <row r="32" spans="11:24">
      <c r="K32" s="88"/>
      <c r="L32" s="86" t="s">
        <v>255</v>
      </c>
      <c r="M32" s="87" t="s">
        <v>254</v>
      </c>
      <c r="N32" s="86" t="s">
        <v>253</v>
      </c>
      <c r="P32" s="80" t="s">
        <v>62</v>
      </c>
      <c r="Q32" s="79">
        <v>6166.5</v>
      </c>
      <c r="R32" s="78">
        <v>-0.60046520065827846</v>
      </c>
      <c r="S32" s="77">
        <v>1.0467662536071974E-2</v>
      </c>
      <c r="U32" s="136"/>
      <c r="V32" s="135"/>
      <c r="W32" s="135"/>
    </row>
    <row r="33" spans="11:23">
      <c r="K33" s="91" t="s">
        <v>257</v>
      </c>
      <c r="L33" s="90">
        <v>595317.25</v>
      </c>
      <c r="M33" s="78">
        <v>-0.58106100878261535</v>
      </c>
      <c r="N33" s="89">
        <v>1</v>
      </c>
      <c r="P33" s="80" t="s">
        <v>63</v>
      </c>
      <c r="Q33" s="79">
        <v>12724</v>
      </c>
      <c r="R33" s="78">
        <v>-0.62213722322531595</v>
      </c>
      <c r="S33" s="77">
        <v>2.1599049397385842E-2</v>
      </c>
      <c r="U33" s="136"/>
      <c r="V33" s="135"/>
      <c r="W33" s="135"/>
    </row>
    <row r="34" spans="11:23">
      <c r="K34" s="91" t="s">
        <v>64</v>
      </c>
      <c r="L34" s="90">
        <v>109644.5</v>
      </c>
      <c r="M34" s="78">
        <v>-0.60184117295884798</v>
      </c>
      <c r="N34" s="89">
        <v>0.18417826797392484</v>
      </c>
      <c r="P34" s="80" t="s">
        <v>65</v>
      </c>
      <c r="Q34" s="79">
        <v>55463.25</v>
      </c>
      <c r="R34" s="78">
        <v>-0.58348290322289942</v>
      </c>
      <c r="S34" s="77">
        <v>9.4149125785095905E-2</v>
      </c>
      <c r="U34" s="136"/>
      <c r="V34" s="135"/>
      <c r="W34" s="135"/>
    </row>
    <row r="35" spans="11:23">
      <c r="K35" s="91" t="s">
        <v>66</v>
      </c>
      <c r="L35" s="90">
        <v>450136</v>
      </c>
      <c r="M35" s="78">
        <v>-0.56912382052173482</v>
      </c>
      <c r="N35" s="89">
        <v>0.75612793010785428</v>
      </c>
      <c r="P35" s="80" t="s">
        <v>67</v>
      </c>
      <c r="Q35" s="79">
        <v>28842.5</v>
      </c>
      <c r="R35" s="78">
        <v>-0.533967044437335</v>
      </c>
      <c r="S35" s="77">
        <v>4.8960278390765576E-2</v>
      </c>
      <c r="U35" s="136"/>
      <c r="V35" s="135"/>
      <c r="W35" s="135"/>
    </row>
    <row r="36" spans="11:23">
      <c r="K36" s="91" t="s">
        <v>68</v>
      </c>
      <c r="L36" s="90">
        <v>35536.75</v>
      </c>
      <c r="M36" s="78">
        <v>-0.64792022097652124</v>
      </c>
      <c r="N36" s="89">
        <v>5.9693801918220914E-2</v>
      </c>
      <c r="P36" s="80" t="s">
        <v>69</v>
      </c>
      <c r="Q36" s="79">
        <v>5990.25</v>
      </c>
      <c r="R36" s="78">
        <v>-0.57207609441078977</v>
      </c>
      <c r="S36" s="77">
        <v>1.016847733831268E-2</v>
      </c>
      <c r="U36" s="136"/>
      <c r="V36" s="135"/>
      <c r="W36" s="135"/>
    </row>
    <row r="37" spans="11:23">
      <c r="M37" s="73"/>
      <c r="P37" s="80" t="s">
        <v>70</v>
      </c>
      <c r="Q37" s="79">
        <v>2905.5</v>
      </c>
      <c r="R37" s="78">
        <v>-0.53453910480279387</v>
      </c>
      <c r="S37" s="77">
        <v>4.9320998132744865E-3</v>
      </c>
      <c r="U37" s="136"/>
      <c r="V37" s="135"/>
      <c r="W37" s="135"/>
    </row>
    <row r="38" spans="11:23">
      <c r="K38" s="72" t="s">
        <v>256</v>
      </c>
      <c r="M38" s="73"/>
      <c r="P38" s="80" t="s">
        <v>72</v>
      </c>
      <c r="Q38" s="79">
        <v>1148.75</v>
      </c>
      <c r="R38" s="78">
        <v>-0.52491728701406126</v>
      </c>
      <c r="S38" s="77">
        <v>1.9500084875233407E-3</v>
      </c>
      <c r="U38" s="136"/>
      <c r="V38" s="135"/>
      <c r="W38" s="135"/>
    </row>
    <row r="39" spans="11:23">
      <c r="K39" s="88"/>
      <c r="L39" s="86" t="s">
        <v>255</v>
      </c>
      <c r="M39" s="87" t="s">
        <v>254</v>
      </c>
      <c r="N39" s="86" t="s">
        <v>253</v>
      </c>
      <c r="P39" s="80" t="s">
        <v>73</v>
      </c>
      <c r="Q39" s="79">
        <v>1502.75</v>
      </c>
      <c r="R39" s="78">
        <v>-0.46068403674992819</v>
      </c>
      <c r="S39" s="77">
        <v>2.550925140044135E-3</v>
      </c>
      <c r="U39" s="136"/>
      <c r="V39" s="135"/>
      <c r="W39" s="135"/>
    </row>
    <row r="40" spans="11:23">
      <c r="K40" s="85" t="s">
        <v>265</v>
      </c>
      <c r="L40" s="84">
        <v>589100</v>
      </c>
      <c r="M40" s="83">
        <v>-0.57776559948612261</v>
      </c>
      <c r="N40" s="77">
        <v>1</v>
      </c>
      <c r="P40" s="80" t="s">
        <v>74</v>
      </c>
      <c r="Q40" s="79">
        <v>6805.25</v>
      </c>
      <c r="R40" s="78">
        <v>-0.53488093936245829</v>
      </c>
      <c r="S40" s="77">
        <v>1.1551943642845017E-2</v>
      </c>
      <c r="U40" s="136"/>
      <c r="V40" s="135"/>
      <c r="W40" s="135"/>
    </row>
    <row r="41" spans="11:23">
      <c r="K41" s="85" t="s">
        <v>251</v>
      </c>
      <c r="L41" s="84">
        <v>38917.5</v>
      </c>
      <c r="M41" s="83">
        <v>-0.56100127917915954</v>
      </c>
      <c r="N41" s="77">
        <v>6.606263792225428E-2</v>
      </c>
      <c r="P41" s="80" t="s">
        <v>76</v>
      </c>
      <c r="Q41" s="79">
        <v>10032.25</v>
      </c>
      <c r="R41" s="78">
        <v>-0.57783832688099646</v>
      </c>
      <c r="S41" s="77">
        <v>1.7029791206925819E-2</v>
      </c>
      <c r="U41" s="136"/>
      <c r="V41" s="135"/>
      <c r="W41" s="135"/>
    </row>
    <row r="42" spans="11:23">
      <c r="K42" s="85" t="s">
        <v>250</v>
      </c>
      <c r="L42" s="84">
        <v>278364.5</v>
      </c>
      <c r="M42" s="83">
        <v>-0.58305923171262886</v>
      </c>
      <c r="N42" s="77">
        <v>0.47252503819385505</v>
      </c>
      <c r="P42" s="80" t="s">
        <v>78</v>
      </c>
      <c r="Q42" s="79">
        <v>3489.25</v>
      </c>
      <c r="R42" s="78">
        <v>-0.49155567860577631</v>
      </c>
      <c r="S42" s="77">
        <v>5.9230181632999495E-3</v>
      </c>
      <c r="U42" s="136"/>
      <c r="V42" s="135"/>
      <c r="W42" s="135"/>
    </row>
    <row r="43" spans="11:23">
      <c r="K43" s="85" t="s">
        <v>249</v>
      </c>
      <c r="L43" s="84">
        <v>79518.5</v>
      </c>
      <c r="M43" s="83">
        <v>-0.60721246985624866</v>
      </c>
      <c r="N43" s="77">
        <v>0.13498302495331863</v>
      </c>
      <c r="P43" s="80" t="s">
        <v>80</v>
      </c>
      <c r="Q43" s="79">
        <v>1666.5</v>
      </c>
      <c r="R43" s="78">
        <v>-0.49033580035476176</v>
      </c>
      <c r="S43" s="77">
        <v>2.828891529451706E-3</v>
      </c>
      <c r="U43" s="136"/>
      <c r="V43" s="135"/>
      <c r="W43" s="135"/>
    </row>
    <row r="44" spans="11:23">
      <c r="K44" s="85" t="s">
        <v>248</v>
      </c>
      <c r="L44" s="84">
        <v>112092</v>
      </c>
      <c r="M44" s="83">
        <v>-0.57604726824091312</v>
      </c>
      <c r="N44" s="77">
        <v>0.19027669326090646</v>
      </c>
      <c r="P44" s="80" t="s">
        <v>82</v>
      </c>
      <c r="Q44" s="79">
        <v>3748</v>
      </c>
      <c r="R44" s="78">
        <v>-0.49307509197143473</v>
      </c>
      <c r="S44" s="77">
        <v>6.3622474961806145E-3</v>
      </c>
      <c r="U44" s="136"/>
      <c r="V44" s="135"/>
      <c r="W44" s="135"/>
    </row>
    <row r="45" spans="11:23">
      <c r="K45" s="85" t="s">
        <v>247</v>
      </c>
      <c r="L45" s="84">
        <v>33582.25</v>
      </c>
      <c r="M45" s="83">
        <v>-0.51990515974450036</v>
      </c>
      <c r="N45" s="77">
        <v>5.7006026141571887E-2</v>
      </c>
      <c r="P45" s="80" t="s">
        <v>84</v>
      </c>
      <c r="Q45" s="79">
        <v>3718.5</v>
      </c>
      <c r="R45" s="78">
        <v>-0.42846823030340286</v>
      </c>
      <c r="S45" s="77">
        <v>6.3121711084705486E-3</v>
      </c>
      <c r="U45" s="134"/>
    </row>
    <row r="46" spans="11:23">
      <c r="K46" s="85" t="s">
        <v>246</v>
      </c>
      <c r="L46" s="84">
        <v>46625.25</v>
      </c>
      <c r="M46" s="83">
        <v>-0.54341433176781195</v>
      </c>
      <c r="N46" s="77">
        <v>7.9146579528093702E-2</v>
      </c>
      <c r="P46" s="80" t="s">
        <v>86</v>
      </c>
      <c r="Q46" s="79">
        <v>1471</v>
      </c>
      <c r="R46" s="78">
        <v>-0.36523690342625359</v>
      </c>
      <c r="S46" s="77">
        <v>2.4970293668307589E-3</v>
      </c>
    </row>
    <row r="47" spans="11:23">
      <c r="P47" s="80" t="s">
        <v>87</v>
      </c>
      <c r="Q47" s="79">
        <v>20363.25</v>
      </c>
      <c r="R47" s="78">
        <v>-0.58573390296002437</v>
      </c>
      <c r="S47" s="77">
        <v>3.4566711933457818E-2</v>
      </c>
    </row>
    <row r="48" spans="11:23" ht="12" customHeight="1">
      <c r="K48" s="315" t="s">
        <v>116</v>
      </c>
      <c r="L48" s="315"/>
      <c r="M48" s="315"/>
      <c r="N48" s="315"/>
      <c r="P48" s="80" t="s">
        <v>88</v>
      </c>
      <c r="Q48" s="79">
        <v>2963</v>
      </c>
      <c r="R48" s="78">
        <v>-0.49288012596700215</v>
      </c>
      <c r="S48" s="77">
        <v>5.0297063316924124E-3</v>
      </c>
    </row>
    <row r="49" spans="1:19">
      <c r="K49" s="315"/>
      <c r="L49" s="315"/>
      <c r="M49" s="315"/>
      <c r="N49" s="315"/>
      <c r="P49" s="80" t="s">
        <v>89</v>
      </c>
      <c r="Q49" s="79">
        <v>2922.25</v>
      </c>
      <c r="R49" s="78">
        <v>-0.57924177849449987</v>
      </c>
      <c r="S49" s="77">
        <v>4.9605330164657954E-3</v>
      </c>
    </row>
    <row r="50" spans="1:19">
      <c r="K50" s="315"/>
      <c r="L50" s="315"/>
      <c r="M50" s="315"/>
      <c r="N50" s="315"/>
      <c r="P50" s="80" t="s">
        <v>90</v>
      </c>
      <c r="Q50" s="79">
        <v>5771</v>
      </c>
      <c r="R50" s="78">
        <v>-0.53986605007175892</v>
      </c>
      <c r="S50" s="77">
        <v>9.7962994398234603E-3</v>
      </c>
    </row>
    <row r="51" spans="1:19">
      <c r="K51" s="315"/>
      <c r="L51" s="315"/>
      <c r="M51" s="315"/>
      <c r="N51" s="315"/>
      <c r="P51" s="80" t="s">
        <v>91</v>
      </c>
      <c r="Q51" s="79">
        <v>3039.25</v>
      </c>
      <c r="R51" s="78">
        <v>-0.538472635607119</v>
      </c>
      <c r="S51" s="77">
        <v>5.1591410626379225E-3</v>
      </c>
    </row>
    <row r="52" spans="1:19">
      <c r="K52" s="315"/>
      <c r="L52" s="315"/>
      <c r="M52" s="315"/>
      <c r="N52" s="315"/>
      <c r="P52" s="80" t="s">
        <v>92</v>
      </c>
      <c r="Q52" s="79">
        <v>2896.25</v>
      </c>
      <c r="R52" s="78">
        <v>-0.46504432951606944</v>
      </c>
      <c r="S52" s="77">
        <v>4.9163978950942117E-3</v>
      </c>
    </row>
    <row r="53" spans="1:19">
      <c r="K53" s="315"/>
      <c r="L53" s="315"/>
      <c r="M53" s="315"/>
      <c r="N53" s="315"/>
      <c r="P53" s="80" t="s">
        <v>93</v>
      </c>
      <c r="Q53" s="79">
        <v>3974.75</v>
      </c>
      <c r="R53" s="78">
        <v>-0.44413755489049878</v>
      </c>
      <c r="S53" s="77">
        <v>6.7471566796808687E-3</v>
      </c>
    </row>
    <row r="54" spans="1:19">
      <c r="K54" s="76"/>
      <c r="P54" s="80" t="s">
        <v>94</v>
      </c>
      <c r="Q54" s="79">
        <v>4695.5</v>
      </c>
      <c r="R54" s="78">
        <v>-0.44644204470432891</v>
      </c>
      <c r="S54" s="77">
        <v>7.9706331692412161E-3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K56:S64"/>
    <mergeCell ref="A62:H65"/>
    <mergeCell ref="K65:S66"/>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160D0-B312-42FF-8D1D-DD4CEFF680C0}">
  <dimension ref="A1:X66"/>
  <sheetViews>
    <sheetView workbookViewId="0">
      <selection activeCell="A2" sqref="A2"/>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304</v>
      </c>
      <c r="B1" s="71"/>
      <c r="C1" s="71"/>
      <c r="T1" s="74"/>
    </row>
    <row r="2" spans="1:24" ht="16.5" customHeight="1">
      <c r="B2" s="71"/>
      <c r="C2" s="71"/>
      <c r="T2" s="74"/>
    </row>
    <row r="3" spans="1:24" ht="18" customHeight="1">
      <c r="A3" s="314" t="s">
        <v>297</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707274.6</v>
      </c>
      <c r="C7" s="124">
        <v>-0.46782846200438666</v>
      </c>
      <c r="D7" s="120"/>
      <c r="E7" s="123" t="s">
        <v>257</v>
      </c>
      <c r="F7" s="125">
        <v>615659.19999999995</v>
      </c>
      <c r="G7" s="124">
        <v>-0.49344814400453851</v>
      </c>
      <c r="K7" s="102" t="s">
        <v>257</v>
      </c>
      <c r="L7" s="90">
        <v>707274.6</v>
      </c>
      <c r="M7" s="78">
        <v>-0.46782846200438666</v>
      </c>
      <c r="N7" s="89">
        <v>1.0000000000000002</v>
      </c>
      <c r="P7" s="80" t="s">
        <v>261</v>
      </c>
      <c r="Q7" s="79">
        <v>608947.19999999995</v>
      </c>
      <c r="R7" s="78">
        <v>-0.48866617208253094</v>
      </c>
      <c r="S7" s="77">
        <v>0.99999999999999989</v>
      </c>
      <c r="U7" s="143" t="s">
        <v>290</v>
      </c>
      <c r="V7" s="140">
        <v>121.90802499999999</v>
      </c>
      <c r="W7" s="119">
        <v>0.29546331220527011</v>
      </c>
      <c r="X7" s="142"/>
    </row>
    <row r="8" spans="1:24" ht="12" customHeight="1">
      <c r="A8" s="148" t="s">
        <v>14</v>
      </c>
      <c r="B8" s="125">
        <v>143899.20000000001</v>
      </c>
      <c r="C8" s="124">
        <v>-0.48279976170558414</v>
      </c>
      <c r="D8" s="120"/>
      <c r="E8" s="148" t="s">
        <v>64</v>
      </c>
      <c r="F8" s="125">
        <v>116436.8</v>
      </c>
      <c r="G8" s="124">
        <v>-0.54157837752711668</v>
      </c>
      <c r="K8" s="92" t="s">
        <v>12</v>
      </c>
      <c r="L8" s="90">
        <v>55889.8</v>
      </c>
      <c r="M8" s="78">
        <v>-0.51058541252087941</v>
      </c>
      <c r="N8" s="89">
        <v>7.9021358889461046E-2</v>
      </c>
      <c r="P8" s="80" t="s">
        <v>13</v>
      </c>
      <c r="Q8" s="79">
        <v>19908.599999999999</v>
      </c>
      <c r="R8" s="78">
        <v>-0.43131690387265864</v>
      </c>
      <c r="S8" s="77">
        <v>3.2693474902257533E-2</v>
      </c>
      <c r="U8" s="141" t="s">
        <v>288</v>
      </c>
      <c r="V8" s="140">
        <v>138.71312499999999</v>
      </c>
      <c r="W8" s="119">
        <v>0.2264379876918261</v>
      </c>
      <c r="X8" s="142"/>
    </row>
    <row r="9" spans="1:24" ht="12" customHeight="1">
      <c r="A9" s="148" t="s">
        <v>21</v>
      </c>
      <c r="B9" s="125">
        <v>84418</v>
      </c>
      <c r="C9" s="121">
        <v>-0.40725917578144888</v>
      </c>
      <c r="D9" s="120"/>
      <c r="E9" s="148" t="s">
        <v>66</v>
      </c>
      <c r="F9" s="125">
        <v>461742.4</v>
      </c>
      <c r="G9" s="124">
        <v>-0.46465844095653519</v>
      </c>
      <c r="K9" s="92" t="s">
        <v>15</v>
      </c>
      <c r="L9" s="90">
        <v>71833.2</v>
      </c>
      <c r="M9" s="78">
        <v>-0.59759847068462069</v>
      </c>
      <c r="N9" s="89">
        <v>0.10156338146456836</v>
      </c>
      <c r="P9" s="80" t="s">
        <v>16</v>
      </c>
      <c r="Q9" s="79">
        <v>1808</v>
      </c>
      <c r="R9" s="78">
        <v>-0.4913132165717099</v>
      </c>
      <c r="S9" s="77">
        <v>2.9690587295581623E-3</v>
      </c>
      <c r="U9" s="141" t="s">
        <v>287</v>
      </c>
      <c r="V9" s="140">
        <v>157.36712499999999</v>
      </c>
      <c r="W9" s="119">
        <v>0.37173402804447164</v>
      </c>
      <c r="X9" s="110"/>
    </row>
    <row r="10" spans="1:24">
      <c r="A10" s="148" t="s">
        <v>15</v>
      </c>
      <c r="B10" s="125">
        <v>71833.2</v>
      </c>
      <c r="C10" s="121">
        <v>-0.59759847068462069</v>
      </c>
      <c r="D10" s="120"/>
      <c r="E10" s="148" t="s">
        <v>68</v>
      </c>
      <c r="F10" s="125">
        <v>37480</v>
      </c>
      <c r="G10" s="124">
        <v>-0.620947025627541</v>
      </c>
      <c r="K10" s="92" t="s">
        <v>17</v>
      </c>
      <c r="L10" s="90">
        <v>41171</v>
      </c>
      <c r="M10" s="78">
        <v>-0.59427345226275508</v>
      </c>
      <c r="N10" s="89">
        <v>5.8210771318523244E-2</v>
      </c>
      <c r="P10" s="80" t="s">
        <v>18</v>
      </c>
      <c r="Q10" s="79">
        <v>2492.6</v>
      </c>
      <c r="R10" s="78">
        <v>-0.48648537288833948</v>
      </c>
      <c r="S10" s="77">
        <v>4.0932941312481607E-3</v>
      </c>
      <c r="U10" s="141" t="s">
        <v>278</v>
      </c>
      <c r="V10" s="140">
        <v>158.8133</v>
      </c>
      <c r="W10" s="119">
        <v>0.22911834706404632</v>
      </c>
      <c r="X10" s="110"/>
    </row>
    <row r="11" spans="1:24">
      <c r="A11" s="148" t="s">
        <v>22</v>
      </c>
      <c r="B11" s="125">
        <v>60468</v>
      </c>
      <c r="C11" s="121">
        <v>-0.27902276751381616</v>
      </c>
      <c r="D11" s="120"/>
      <c r="E11" s="120"/>
      <c r="F11" s="120"/>
      <c r="G11" s="120"/>
      <c r="K11" s="92" t="s">
        <v>19</v>
      </c>
      <c r="L11" s="90">
        <v>11127</v>
      </c>
      <c r="M11" s="78">
        <v>-0.31952237528093319</v>
      </c>
      <c r="N11" s="89">
        <v>1.5732220554788762E-2</v>
      </c>
      <c r="P11" s="80" t="s">
        <v>20</v>
      </c>
      <c r="Q11" s="79">
        <v>7558.8</v>
      </c>
      <c r="R11" s="78">
        <v>-0.5309099371654642</v>
      </c>
      <c r="S11" s="77">
        <v>1.2412898852314291E-2</v>
      </c>
      <c r="U11" s="141" t="s">
        <v>277</v>
      </c>
      <c r="V11" s="140">
        <v>148.56135</v>
      </c>
      <c r="W11" s="119">
        <v>0.19814473135844746</v>
      </c>
      <c r="X11" s="110"/>
    </row>
    <row r="12" spans="1:24">
      <c r="A12" s="148" t="s">
        <v>12</v>
      </c>
      <c r="B12" s="125">
        <v>55889.8</v>
      </c>
      <c r="C12" s="121">
        <v>-0.51058541252087941</v>
      </c>
      <c r="D12" s="120"/>
      <c r="E12" s="120"/>
      <c r="F12" s="120"/>
      <c r="G12" s="120"/>
      <c r="K12" s="92" t="s">
        <v>22</v>
      </c>
      <c r="L12" s="90">
        <v>60468</v>
      </c>
      <c r="M12" s="78">
        <v>-0.27902276751381616</v>
      </c>
      <c r="N12" s="89">
        <v>8.5494375169135162E-2</v>
      </c>
      <c r="P12" s="80" t="s">
        <v>23</v>
      </c>
      <c r="Q12" s="79">
        <v>1587.4</v>
      </c>
      <c r="R12" s="78">
        <v>-0.44477089891570476</v>
      </c>
      <c r="S12" s="77">
        <v>2.6067941522680458E-3</v>
      </c>
      <c r="U12" s="141" t="s">
        <v>245</v>
      </c>
      <c r="V12" s="140">
        <v>154.88567499999999</v>
      </c>
      <c r="W12" s="119">
        <v>0.24053558610015102</v>
      </c>
      <c r="X12" s="110"/>
    </row>
    <row r="13" spans="1:24" ht="12" customHeight="1">
      <c r="A13" s="76" t="s">
        <v>184</v>
      </c>
      <c r="K13" s="92" t="s">
        <v>25</v>
      </c>
      <c r="L13" s="90">
        <v>23134.799999999999</v>
      </c>
      <c r="M13" s="78">
        <v>-0.60383411748085303</v>
      </c>
      <c r="N13" s="89">
        <v>3.2709784855839585E-2</v>
      </c>
      <c r="P13" s="80" t="s">
        <v>26</v>
      </c>
      <c r="Q13" s="79">
        <v>2136.1999999999998</v>
      </c>
      <c r="R13" s="78">
        <v>-0.53240669804093255</v>
      </c>
      <c r="S13" s="77">
        <v>3.5080217135410098E-3</v>
      </c>
      <c r="U13" s="141" t="s">
        <v>276</v>
      </c>
      <c r="V13" s="140">
        <v>152.62868</v>
      </c>
      <c r="W13" s="119">
        <v>0.28578702337097983</v>
      </c>
      <c r="X13" s="110"/>
    </row>
    <row r="14" spans="1:24" ht="13.5" customHeight="1">
      <c r="K14" s="92" t="s">
        <v>14</v>
      </c>
      <c r="L14" s="90">
        <v>143899.20000000001</v>
      </c>
      <c r="M14" s="78">
        <v>-0.48279976170558414</v>
      </c>
      <c r="N14" s="89">
        <v>0.20345591372855751</v>
      </c>
      <c r="P14" s="80" t="s">
        <v>28</v>
      </c>
      <c r="Q14" s="79">
        <v>4256.3999999999996</v>
      </c>
      <c r="R14" s="78">
        <v>-0.51901008560047468</v>
      </c>
      <c r="S14" s="77">
        <v>6.9897685710682304E-3</v>
      </c>
      <c r="U14" s="141" t="s">
        <v>275</v>
      </c>
      <c r="V14" s="140">
        <v>132.90350000000001</v>
      </c>
      <c r="W14" s="119">
        <v>0.11198916989558949</v>
      </c>
      <c r="X14" s="110"/>
    </row>
    <row r="15" spans="1:24">
      <c r="K15" s="92" t="s">
        <v>30</v>
      </c>
      <c r="L15" s="90">
        <v>16479.599999999999</v>
      </c>
      <c r="M15" s="78">
        <v>-0.33832811370754046</v>
      </c>
      <c r="N15" s="89">
        <v>2.3300143961058405E-2</v>
      </c>
      <c r="P15" s="80" t="s">
        <v>31</v>
      </c>
      <c r="Q15" s="79">
        <v>10317</v>
      </c>
      <c r="R15" s="78">
        <v>-0.48114061557030774</v>
      </c>
      <c r="S15" s="77">
        <v>1.6942355593391349E-2</v>
      </c>
      <c r="U15" s="141" t="s">
        <v>274</v>
      </c>
      <c r="V15" s="140">
        <v>155.06963999999999</v>
      </c>
      <c r="W15" s="119">
        <v>0.22109698577647463</v>
      </c>
      <c r="X15" s="110"/>
    </row>
    <row r="16" spans="1:24">
      <c r="K16" s="92" t="s">
        <v>32</v>
      </c>
      <c r="L16" s="90">
        <v>3528.6</v>
      </c>
      <c r="M16" s="78">
        <v>-0.20910007844895218</v>
      </c>
      <c r="N16" s="89">
        <v>4.9890099262719177E-3</v>
      </c>
      <c r="P16" s="80" t="s">
        <v>33</v>
      </c>
      <c r="Q16" s="79">
        <v>6553.4</v>
      </c>
      <c r="R16" s="78">
        <v>-0.51137787056367434</v>
      </c>
      <c r="S16" s="77">
        <v>1.076185258754782E-2</v>
      </c>
      <c r="U16" s="141" t="s">
        <v>273</v>
      </c>
      <c r="V16" s="140">
        <v>150.38137499999999</v>
      </c>
      <c r="W16" s="119">
        <v>0.16603923556661626</v>
      </c>
      <c r="X16" s="110"/>
    </row>
    <row r="17" spans="11:24" ht="13.5" customHeight="1">
      <c r="K17" s="92" t="s">
        <v>35</v>
      </c>
      <c r="L17" s="90">
        <v>26150.799999999999</v>
      </c>
      <c r="M17" s="78">
        <v>-0.31762572328808236</v>
      </c>
      <c r="N17" s="89">
        <v>3.6974040917063897E-2</v>
      </c>
      <c r="P17" s="80" t="s">
        <v>36</v>
      </c>
      <c r="Q17" s="79">
        <v>8597</v>
      </c>
      <c r="R17" s="78">
        <v>-0.49339265457652592</v>
      </c>
      <c r="S17" s="77">
        <v>1.4117808571909028E-2</v>
      </c>
      <c r="U17" s="141" t="s">
        <v>272</v>
      </c>
      <c r="V17" s="140">
        <v>154.912925</v>
      </c>
      <c r="W17" s="119">
        <v>0.17220209756727822</v>
      </c>
      <c r="X17" s="110"/>
    </row>
    <row r="18" spans="11:24" ht="12" customHeight="1">
      <c r="K18" s="92" t="s">
        <v>37</v>
      </c>
      <c r="L18" s="90">
        <v>28905.4</v>
      </c>
      <c r="M18" s="78">
        <v>-0.45116415955038047</v>
      </c>
      <c r="N18" s="89">
        <v>4.0868709267942047E-2</v>
      </c>
      <c r="P18" s="80" t="s">
        <v>38</v>
      </c>
      <c r="Q18" s="79">
        <v>44532.4</v>
      </c>
      <c r="R18" s="78">
        <v>-0.44053543890726243</v>
      </c>
      <c r="S18" s="77">
        <v>7.313014987177871E-2</v>
      </c>
      <c r="U18" s="141" t="s">
        <v>271</v>
      </c>
      <c r="V18" s="140">
        <v>143.27282</v>
      </c>
      <c r="W18" s="119">
        <v>0.20037960304721336</v>
      </c>
      <c r="X18" s="110"/>
    </row>
    <row r="19" spans="11:24" ht="10.5" customHeight="1">
      <c r="K19" s="92" t="s">
        <v>39</v>
      </c>
      <c r="L19" s="90">
        <v>522</v>
      </c>
      <c r="M19" s="78">
        <v>0.2406417112299466</v>
      </c>
      <c r="N19" s="89">
        <v>7.3804431828882302E-4</v>
      </c>
      <c r="P19" s="80" t="s">
        <v>40</v>
      </c>
      <c r="Q19" s="79">
        <v>35995</v>
      </c>
      <c r="R19" s="78">
        <v>-0.48733469588315304</v>
      </c>
      <c r="S19" s="77">
        <v>5.9110215138521043E-2</v>
      </c>
      <c r="U19" s="139" t="s">
        <v>289</v>
      </c>
      <c r="V19" s="137">
        <v>145.93357499999999</v>
      </c>
      <c r="W19" s="119">
        <v>0.19707931450780203</v>
      </c>
      <c r="X19" s="110"/>
    </row>
    <row r="20" spans="11:24">
      <c r="K20" s="92" t="s">
        <v>42</v>
      </c>
      <c r="L20" s="90">
        <v>5819</v>
      </c>
      <c r="M20" s="78">
        <v>-0.14523888215636593</v>
      </c>
      <c r="N20" s="89">
        <v>8.2273561075146776E-3</v>
      </c>
      <c r="P20" s="80" t="s">
        <v>43</v>
      </c>
      <c r="Q20" s="79">
        <v>107999</v>
      </c>
      <c r="R20" s="78">
        <v>-0.54723712522258428</v>
      </c>
      <c r="S20" s="77">
        <v>0.1773536359145752</v>
      </c>
      <c r="U20" s="138" t="s">
        <v>288</v>
      </c>
      <c r="V20" s="137">
        <v>164.58605</v>
      </c>
      <c r="W20" s="119">
        <v>0.18652110245515696</v>
      </c>
    </row>
    <row r="21" spans="11:24">
      <c r="K21" s="92" t="s">
        <v>44</v>
      </c>
      <c r="L21" s="90">
        <v>5045</v>
      </c>
      <c r="M21" s="78">
        <v>-0.28556255753026982</v>
      </c>
      <c r="N21" s="89">
        <v>7.1330145321209047E-3</v>
      </c>
      <c r="P21" s="80" t="s">
        <v>45</v>
      </c>
      <c r="Q21" s="79">
        <v>59381.2</v>
      </c>
      <c r="R21" s="78">
        <v>-0.44639495071681456</v>
      </c>
      <c r="S21" s="77">
        <v>9.7514529995375632E-2</v>
      </c>
      <c r="U21" s="138" t="s">
        <v>287</v>
      </c>
      <c r="V21" s="137">
        <v>148.58313999999999</v>
      </c>
      <c r="W21" s="119">
        <v>-5.5818424591540405E-2</v>
      </c>
    </row>
    <row r="22" spans="11:24">
      <c r="K22" s="92" t="s">
        <v>27</v>
      </c>
      <c r="L22" s="90">
        <v>47609</v>
      </c>
      <c r="M22" s="78">
        <v>-0.41652062013603774</v>
      </c>
      <c r="N22" s="89">
        <v>6.7313317910752068E-2</v>
      </c>
      <c r="P22" s="80" t="s">
        <v>46</v>
      </c>
      <c r="Q22" s="79">
        <v>5673</v>
      </c>
      <c r="R22" s="78">
        <v>-0.4993160054719562</v>
      </c>
      <c r="S22" s="77">
        <v>9.3160786353890784E-3</v>
      </c>
      <c r="U22" s="138" t="s">
        <v>278</v>
      </c>
      <c r="V22" s="137">
        <v>99.412350000000004</v>
      </c>
      <c r="W22" s="119">
        <v>-0.37403007178869785</v>
      </c>
    </row>
    <row r="23" spans="11:24">
      <c r="K23" s="92" t="s">
        <v>47</v>
      </c>
      <c r="L23" s="90">
        <v>20796.8</v>
      </c>
      <c r="M23" s="78">
        <v>-0.32112032382320299</v>
      </c>
      <c r="N23" s="89">
        <v>2.9404138081588115E-2</v>
      </c>
      <c r="P23" s="80" t="s">
        <v>48</v>
      </c>
      <c r="Q23" s="79">
        <v>4426.3999999999996</v>
      </c>
      <c r="R23" s="78">
        <v>-0.44258909457247197</v>
      </c>
      <c r="S23" s="77">
        <v>7.2689389162147395E-3</v>
      </c>
      <c r="U23" s="138" t="s">
        <v>277</v>
      </c>
      <c r="V23" s="137">
        <v>62.632824999999997</v>
      </c>
      <c r="W23" s="119">
        <v>-0.57840430906154261</v>
      </c>
    </row>
    <row r="24" spans="11:24">
      <c r="K24" s="92" t="s">
        <v>29</v>
      </c>
      <c r="L24" s="90">
        <v>37402.800000000003</v>
      </c>
      <c r="M24" s="78">
        <v>-0.44734794895000274</v>
      </c>
      <c r="N24" s="89">
        <v>5.2882996222400752E-2</v>
      </c>
      <c r="P24" s="80" t="s">
        <v>49</v>
      </c>
      <c r="Q24" s="79">
        <v>4475</v>
      </c>
      <c r="R24" s="78">
        <v>-0.4946643329004573</v>
      </c>
      <c r="S24" s="77">
        <v>7.3487487913566239E-3</v>
      </c>
      <c r="U24" s="146" t="s">
        <v>245</v>
      </c>
      <c r="V24" s="137">
        <v>64.720780000000005</v>
      </c>
      <c r="W24" s="119">
        <v>-0.58213837399746615</v>
      </c>
    </row>
    <row r="25" spans="11:24">
      <c r="K25" s="92" t="s">
        <v>50</v>
      </c>
      <c r="L25" s="90">
        <v>11343.6</v>
      </c>
      <c r="M25" s="78">
        <v>-0.59522199523626851</v>
      </c>
      <c r="N25" s="89">
        <v>1.6038466530538493E-2</v>
      </c>
      <c r="P25" s="80" t="s">
        <v>51</v>
      </c>
      <c r="Q25" s="79">
        <v>3162.2</v>
      </c>
      <c r="R25" s="78">
        <v>-0.3437036268354694</v>
      </c>
      <c r="S25" s="77">
        <v>5.1928968554252322E-3</v>
      </c>
      <c r="U25" s="146" t="s">
        <v>276</v>
      </c>
      <c r="V25" s="137">
        <v>73.316599999999994</v>
      </c>
      <c r="W25" s="119">
        <v>-0.5196407385558206</v>
      </c>
    </row>
    <row r="26" spans="11:24">
      <c r="K26" s="92" t="s">
        <v>52</v>
      </c>
      <c r="L26" s="90">
        <v>10691.2</v>
      </c>
      <c r="M26" s="78">
        <v>-0.10057837508149825</v>
      </c>
      <c r="N26" s="89">
        <v>1.5116052520477903E-2</v>
      </c>
      <c r="P26" s="80" t="s">
        <v>53</v>
      </c>
      <c r="Q26" s="79">
        <v>2720.4</v>
      </c>
      <c r="R26" s="78">
        <v>-0.5181294836595518</v>
      </c>
      <c r="S26" s="77">
        <v>4.467382393744483E-3</v>
      </c>
      <c r="U26" s="146" t="s">
        <v>275</v>
      </c>
      <c r="V26" s="137">
        <v>70.727500000000006</v>
      </c>
      <c r="W26" s="119">
        <v>-0.46782846200438666</v>
      </c>
    </row>
    <row r="27" spans="11:24">
      <c r="K27" s="92" t="s">
        <v>21</v>
      </c>
      <c r="L27" s="90">
        <v>84418</v>
      </c>
      <c r="M27" s="78">
        <v>-0.40725917578144888</v>
      </c>
      <c r="N27" s="89">
        <v>0.11935675337414917</v>
      </c>
      <c r="P27" s="80" t="s">
        <v>54</v>
      </c>
      <c r="Q27" s="79">
        <v>5520.2</v>
      </c>
      <c r="R27" s="78">
        <v>-0.53969564311027729</v>
      </c>
      <c r="S27" s="77">
        <v>9.0651537604573926E-3</v>
      </c>
      <c r="U27" s="136"/>
      <c r="V27" s="135"/>
      <c r="W27" s="135"/>
    </row>
    <row r="28" spans="11:24">
      <c r="K28" s="92" t="s">
        <v>55</v>
      </c>
      <c r="L28" s="90">
        <v>299.8</v>
      </c>
      <c r="M28" s="78">
        <v>-0.14403997144896497</v>
      </c>
      <c r="N28" s="89">
        <v>4.2388062571453863E-4</v>
      </c>
      <c r="P28" s="80" t="s">
        <v>56</v>
      </c>
      <c r="Q28" s="79">
        <v>8533.7999999999993</v>
      </c>
      <c r="R28" s="78">
        <v>-0.50631011092952294</v>
      </c>
      <c r="S28" s="77">
        <v>1.401402289065456E-2</v>
      </c>
      <c r="U28" s="136"/>
      <c r="V28" s="135"/>
      <c r="W28" s="135"/>
    </row>
    <row r="29" spans="11:24">
      <c r="K29" s="92" t="s">
        <v>57</v>
      </c>
      <c r="L29" s="90">
        <v>740</v>
      </c>
      <c r="M29" s="78">
        <v>-3.9272963323596199E-2</v>
      </c>
      <c r="N29" s="89">
        <v>1.0462697232446916E-3</v>
      </c>
      <c r="P29" s="80" t="s">
        <v>58</v>
      </c>
      <c r="Q29" s="79">
        <v>16392</v>
      </c>
      <c r="R29" s="78">
        <v>-0.49419506136649416</v>
      </c>
      <c r="S29" s="77">
        <v>2.6918589986126878E-2</v>
      </c>
      <c r="U29" s="136"/>
      <c r="V29" s="135"/>
      <c r="W29" s="135"/>
    </row>
    <row r="30" spans="11:24">
      <c r="M30" s="73"/>
      <c r="P30" s="80" t="s">
        <v>59</v>
      </c>
      <c r="Q30" s="79">
        <v>37835</v>
      </c>
      <c r="R30" s="78">
        <v>-0.52553382930629622</v>
      </c>
      <c r="S30" s="77">
        <v>6.2131823580106785E-2</v>
      </c>
      <c r="U30" s="136"/>
      <c r="V30" s="135"/>
      <c r="W30" s="135"/>
    </row>
    <row r="31" spans="11:24">
      <c r="K31" s="72" t="s">
        <v>258</v>
      </c>
      <c r="M31" s="73"/>
      <c r="P31" s="80" t="s">
        <v>61</v>
      </c>
      <c r="Q31" s="79">
        <v>7667.6</v>
      </c>
      <c r="R31" s="78">
        <v>-0.54109584941796096</v>
      </c>
      <c r="S31" s="77">
        <v>1.2591567873208056E-2</v>
      </c>
      <c r="U31" s="136"/>
      <c r="V31" s="135"/>
      <c r="W31" s="135"/>
    </row>
    <row r="32" spans="11:24">
      <c r="K32" s="88"/>
      <c r="L32" s="86" t="s">
        <v>255</v>
      </c>
      <c r="M32" s="87" t="s">
        <v>254</v>
      </c>
      <c r="N32" s="86" t="s">
        <v>253</v>
      </c>
      <c r="P32" s="80" t="s">
        <v>62</v>
      </c>
      <c r="Q32" s="79">
        <v>6192.6</v>
      </c>
      <c r="R32" s="78">
        <v>-0.52966999582273189</v>
      </c>
      <c r="S32" s="77">
        <v>1.0169354584436879E-2</v>
      </c>
      <c r="U32" s="136"/>
      <c r="V32" s="135"/>
      <c r="W32" s="135"/>
    </row>
    <row r="33" spans="11:23">
      <c r="K33" s="91" t="s">
        <v>257</v>
      </c>
      <c r="L33" s="90">
        <v>615659.19999999995</v>
      </c>
      <c r="M33" s="78">
        <v>-0.49344814400453851</v>
      </c>
      <c r="N33" s="89">
        <v>1</v>
      </c>
      <c r="P33" s="80" t="s">
        <v>63</v>
      </c>
      <c r="Q33" s="79">
        <v>13231</v>
      </c>
      <c r="R33" s="78">
        <v>-0.54230266969930208</v>
      </c>
      <c r="S33" s="77">
        <v>2.1727663744902679E-2</v>
      </c>
      <c r="U33" s="136"/>
      <c r="V33" s="135"/>
      <c r="W33" s="135"/>
    </row>
    <row r="34" spans="11:23">
      <c r="K34" s="91" t="s">
        <v>64</v>
      </c>
      <c r="L34" s="90">
        <v>116436.8</v>
      </c>
      <c r="M34" s="78">
        <v>-0.54157837752711668</v>
      </c>
      <c r="N34" s="89">
        <v>0.18912541224105806</v>
      </c>
      <c r="P34" s="80" t="s">
        <v>65</v>
      </c>
      <c r="Q34" s="79">
        <v>57481.599999999999</v>
      </c>
      <c r="R34" s="78">
        <v>-0.48794640868720884</v>
      </c>
      <c r="S34" s="77">
        <v>9.4395047715138528E-2</v>
      </c>
      <c r="U34" s="136"/>
      <c r="V34" s="135"/>
      <c r="W34" s="135"/>
    </row>
    <row r="35" spans="11:23">
      <c r="K35" s="91" t="s">
        <v>66</v>
      </c>
      <c r="L35" s="90">
        <v>461742.4</v>
      </c>
      <c r="M35" s="78">
        <v>-0.46465844095653519</v>
      </c>
      <c r="N35" s="89">
        <v>0.74999675144950328</v>
      </c>
      <c r="P35" s="80" t="s">
        <v>67</v>
      </c>
      <c r="Q35" s="79">
        <v>30011.8</v>
      </c>
      <c r="R35" s="78">
        <v>-0.44309923317081323</v>
      </c>
      <c r="S35" s="77">
        <v>4.9284732732164632E-2</v>
      </c>
      <c r="U35" s="136"/>
      <c r="V35" s="135"/>
      <c r="W35" s="135"/>
    </row>
    <row r="36" spans="11:23">
      <c r="K36" s="91" t="s">
        <v>68</v>
      </c>
      <c r="L36" s="90">
        <v>37480</v>
      </c>
      <c r="M36" s="78">
        <v>-0.620947025627541</v>
      </c>
      <c r="N36" s="89">
        <v>6.0877836309438736E-2</v>
      </c>
      <c r="P36" s="80" t="s">
        <v>69</v>
      </c>
      <c r="Q36" s="79">
        <v>6181.8</v>
      </c>
      <c r="R36" s="78">
        <v>-0.48415145509544177</v>
      </c>
      <c r="S36" s="77">
        <v>1.0151619056627571E-2</v>
      </c>
      <c r="U36" s="136"/>
      <c r="V36" s="135"/>
      <c r="W36" s="135"/>
    </row>
    <row r="37" spans="11:23">
      <c r="M37" s="73"/>
      <c r="P37" s="80" t="s">
        <v>70</v>
      </c>
      <c r="Q37" s="79">
        <v>3184.4</v>
      </c>
      <c r="R37" s="78">
        <v>-0.39353425701090317</v>
      </c>
      <c r="S37" s="77">
        <v>5.2293532181443654E-3</v>
      </c>
      <c r="U37" s="136"/>
      <c r="V37" s="135"/>
      <c r="W37" s="135"/>
    </row>
    <row r="38" spans="11:23">
      <c r="K38" s="72" t="s">
        <v>256</v>
      </c>
      <c r="M38" s="73"/>
      <c r="P38" s="80" t="s">
        <v>72</v>
      </c>
      <c r="Q38" s="79">
        <v>1267</v>
      </c>
      <c r="R38" s="78">
        <v>-0.39341711549970082</v>
      </c>
      <c r="S38" s="77">
        <v>2.0806401605919203E-3</v>
      </c>
      <c r="U38" s="136"/>
      <c r="V38" s="135"/>
      <c r="W38" s="135"/>
    </row>
    <row r="39" spans="11:23">
      <c r="K39" s="88"/>
      <c r="L39" s="86" t="s">
        <v>255</v>
      </c>
      <c r="M39" s="87" t="s">
        <v>254</v>
      </c>
      <c r="N39" s="86" t="s">
        <v>253</v>
      </c>
      <c r="P39" s="80" t="s">
        <v>73</v>
      </c>
      <c r="Q39" s="79">
        <v>1512.4</v>
      </c>
      <c r="R39" s="78">
        <v>-0.40788881276304201</v>
      </c>
      <c r="S39" s="77">
        <v>2.4836307647034097E-3</v>
      </c>
      <c r="U39" s="136"/>
      <c r="V39" s="135"/>
      <c r="W39" s="135"/>
    </row>
    <row r="40" spans="11:23">
      <c r="K40" s="85" t="s">
        <v>265</v>
      </c>
      <c r="L40" s="84">
        <v>608947.19999999995</v>
      </c>
      <c r="M40" s="83">
        <v>-0.48866617208253094</v>
      </c>
      <c r="N40" s="77">
        <v>0.99999999999999989</v>
      </c>
      <c r="P40" s="80" t="s">
        <v>74</v>
      </c>
      <c r="Q40" s="79">
        <v>7118</v>
      </c>
      <c r="R40" s="78">
        <v>-0.41263357676280066</v>
      </c>
      <c r="S40" s="77">
        <v>1.1689026569134403E-2</v>
      </c>
      <c r="U40" s="136"/>
      <c r="V40" s="135"/>
      <c r="W40" s="135"/>
    </row>
    <row r="41" spans="11:23">
      <c r="K41" s="85" t="s">
        <v>251</v>
      </c>
      <c r="L41" s="84">
        <v>39747.999999999993</v>
      </c>
      <c r="M41" s="83">
        <v>-0.47566847388763578</v>
      </c>
      <c r="N41" s="77">
        <v>6.5273311052255423E-2</v>
      </c>
      <c r="P41" s="80" t="s">
        <v>76</v>
      </c>
      <c r="Q41" s="79">
        <v>10383.799999999999</v>
      </c>
      <c r="R41" s="78">
        <v>-0.46327242653709977</v>
      </c>
      <c r="S41" s="77">
        <v>1.7052053117248916E-2</v>
      </c>
      <c r="U41" s="136"/>
      <c r="V41" s="135"/>
      <c r="W41" s="135"/>
    </row>
    <row r="42" spans="11:23">
      <c r="K42" s="85" t="s">
        <v>250</v>
      </c>
      <c r="L42" s="84">
        <v>287288.59999999998</v>
      </c>
      <c r="M42" s="83">
        <v>-0.50022858534548753</v>
      </c>
      <c r="N42" s="77">
        <v>0.47177916246268969</v>
      </c>
      <c r="P42" s="80" t="s">
        <v>78</v>
      </c>
      <c r="Q42" s="79">
        <v>3716.6</v>
      </c>
      <c r="R42" s="78">
        <v>-0.39360417686408877</v>
      </c>
      <c r="S42" s="77">
        <v>6.1033206163030231E-3</v>
      </c>
      <c r="U42" s="136"/>
      <c r="V42" s="135"/>
      <c r="W42" s="135"/>
    </row>
    <row r="43" spans="11:23">
      <c r="K43" s="85" t="s">
        <v>249</v>
      </c>
      <c r="L43" s="84">
        <v>82492</v>
      </c>
      <c r="M43" s="83">
        <v>-0.50827079322122803</v>
      </c>
      <c r="N43" s="77">
        <v>0.13546658889309288</v>
      </c>
      <c r="P43" s="80" t="s">
        <v>80</v>
      </c>
      <c r="Q43" s="79">
        <v>1801.6</v>
      </c>
      <c r="R43" s="78">
        <v>-0.32423105776444117</v>
      </c>
      <c r="S43" s="77">
        <v>2.9585487871526465E-3</v>
      </c>
      <c r="U43" s="136"/>
      <c r="V43" s="135"/>
      <c r="W43" s="135"/>
    </row>
    <row r="44" spans="11:23">
      <c r="K44" s="85" t="s">
        <v>248</v>
      </c>
      <c r="L44" s="84">
        <v>116283.2</v>
      </c>
      <c r="M44" s="83">
        <v>-0.48423221330944111</v>
      </c>
      <c r="N44" s="77">
        <v>0.19095777105141465</v>
      </c>
      <c r="P44" s="80" t="s">
        <v>82</v>
      </c>
      <c r="Q44" s="79">
        <v>3866.6</v>
      </c>
      <c r="R44" s="78">
        <v>-0.36987573843960075</v>
      </c>
      <c r="S44" s="77">
        <v>6.3496473914322954E-3</v>
      </c>
      <c r="U44" s="136"/>
      <c r="V44" s="135"/>
      <c r="W44" s="135"/>
    </row>
    <row r="45" spans="11:23">
      <c r="K45" s="85" t="s">
        <v>247</v>
      </c>
      <c r="L45" s="84">
        <v>35086.399999999994</v>
      </c>
      <c r="M45" s="83">
        <v>-0.40738688905309839</v>
      </c>
      <c r="N45" s="77">
        <v>5.761813175263799E-2</v>
      </c>
      <c r="P45" s="80" t="s">
        <v>84</v>
      </c>
      <c r="Q45" s="79">
        <v>3817.4</v>
      </c>
      <c r="R45" s="78">
        <v>-0.36400516472989297</v>
      </c>
      <c r="S45" s="77">
        <v>6.2688522091898947E-3</v>
      </c>
      <c r="U45" s="134"/>
    </row>
    <row r="46" spans="11:23">
      <c r="K46" s="85" t="s">
        <v>246</v>
      </c>
      <c r="L46" s="84">
        <v>48049</v>
      </c>
      <c r="M46" s="83">
        <v>-0.45293647156605177</v>
      </c>
      <c r="N46" s="77">
        <v>7.8905034787909362E-2</v>
      </c>
      <c r="P46" s="80" t="s">
        <v>86</v>
      </c>
      <c r="Q46" s="79">
        <v>1603</v>
      </c>
      <c r="R46" s="78">
        <v>-0.25949878738884402</v>
      </c>
      <c r="S46" s="77">
        <v>2.6324121368814903E-3</v>
      </c>
    </row>
    <row r="47" spans="11:23">
      <c r="P47" s="80" t="s">
        <v>87</v>
      </c>
      <c r="Q47" s="79">
        <v>20820.599999999999</v>
      </c>
      <c r="R47" s="78">
        <v>-0.51138255742321581</v>
      </c>
      <c r="S47" s="77">
        <v>3.419114169504351E-2</v>
      </c>
    </row>
    <row r="48" spans="11:23" ht="12" customHeight="1">
      <c r="K48" s="315" t="s">
        <v>116</v>
      </c>
      <c r="L48" s="315"/>
      <c r="M48" s="315"/>
      <c r="N48" s="315"/>
      <c r="P48" s="80" t="s">
        <v>88</v>
      </c>
      <c r="Q48" s="79">
        <v>3102.4</v>
      </c>
      <c r="R48" s="78">
        <v>-0.37514602215508563</v>
      </c>
      <c r="S48" s="77">
        <v>5.0946945810736964E-3</v>
      </c>
    </row>
    <row r="49" spans="1:19">
      <c r="K49" s="315"/>
      <c r="L49" s="315"/>
      <c r="M49" s="315"/>
      <c r="N49" s="315"/>
      <c r="P49" s="80" t="s">
        <v>89</v>
      </c>
      <c r="Q49" s="79">
        <v>3171</v>
      </c>
      <c r="R49" s="78">
        <v>-0.45216602600095024</v>
      </c>
      <c r="S49" s="77">
        <v>5.2073480262328168E-3</v>
      </c>
    </row>
    <row r="50" spans="1:19">
      <c r="K50" s="315"/>
      <c r="L50" s="315"/>
      <c r="M50" s="315"/>
      <c r="N50" s="315"/>
      <c r="P50" s="80" t="s">
        <v>90</v>
      </c>
      <c r="Q50" s="79">
        <v>6167.4</v>
      </c>
      <c r="R50" s="78">
        <v>-0.43055260606620194</v>
      </c>
      <c r="S50" s="77">
        <v>1.0127971686215161E-2</v>
      </c>
    </row>
    <row r="51" spans="1:19">
      <c r="K51" s="315"/>
      <c r="L51" s="315"/>
      <c r="M51" s="315"/>
      <c r="N51" s="315"/>
      <c r="P51" s="80" t="s">
        <v>91</v>
      </c>
      <c r="Q51" s="79">
        <v>3212</v>
      </c>
      <c r="R51" s="78">
        <v>-0.43838790051143073</v>
      </c>
      <c r="S51" s="77">
        <v>5.2746773447681508E-3</v>
      </c>
    </row>
    <row r="52" spans="1:19">
      <c r="K52" s="315"/>
      <c r="L52" s="315"/>
      <c r="M52" s="315"/>
      <c r="N52" s="315"/>
      <c r="P52" s="80" t="s">
        <v>92</v>
      </c>
      <c r="Q52" s="79">
        <v>2916.4</v>
      </c>
      <c r="R52" s="78">
        <v>-0.37593751671748776</v>
      </c>
      <c r="S52" s="77">
        <v>4.7892493799133982E-3</v>
      </c>
    </row>
    <row r="53" spans="1:19">
      <c r="K53" s="315"/>
      <c r="L53" s="315"/>
      <c r="M53" s="315"/>
      <c r="N53" s="315"/>
      <c r="P53" s="80" t="s">
        <v>93</v>
      </c>
      <c r="Q53" s="79">
        <v>4029.6</v>
      </c>
      <c r="R53" s="78">
        <v>-0.34459399015980163</v>
      </c>
      <c r="S53" s="77">
        <v>6.6173224870727711E-3</v>
      </c>
    </row>
    <row r="54" spans="1:19">
      <c r="K54" s="76"/>
      <c r="P54" s="80" t="s">
        <v>94</v>
      </c>
      <c r="Q54" s="79">
        <v>4629.6000000000004</v>
      </c>
      <c r="R54" s="78">
        <v>-0.34748414376321346</v>
      </c>
      <c r="S54" s="77">
        <v>7.602629587589861E-3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214-C962-4015-A546-C9FCD3BD133D}">
  <dimension ref="A1:X66"/>
  <sheetViews>
    <sheetView workbookViewId="0"/>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296</v>
      </c>
      <c r="B1" s="71"/>
      <c r="C1" s="71"/>
      <c r="T1" s="74"/>
    </row>
    <row r="2" spans="1:24" ht="16.5" customHeight="1">
      <c r="B2" s="71"/>
      <c r="C2" s="71"/>
      <c r="T2" s="74"/>
    </row>
    <row r="3" spans="1:24" ht="18" customHeight="1">
      <c r="A3" s="314" t="s">
        <v>295</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294</v>
      </c>
      <c r="W6" s="145" t="s">
        <v>293</v>
      </c>
      <c r="X6" s="144"/>
    </row>
    <row r="7" spans="1:24" ht="12" customHeight="1">
      <c r="A7" s="126" t="s">
        <v>257</v>
      </c>
      <c r="B7" s="125">
        <v>733166</v>
      </c>
      <c r="C7" s="124">
        <v>-0.5196407385558206</v>
      </c>
      <c r="D7" s="120"/>
      <c r="E7" s="123" t="s">
        <v>257</v>
      </c>
      <c r="F7" s="125">
        <v>641575</v>
      </c>
      <c r="G7" s="124">
        <v>-0.54585448656056312</v>
      </c>
      <c r="K7" s="102" t="s">
        <v>257</v>
      </c>
      <c r="L7" s="90">
        <v>733166</v>
      </c>
      <c r="M7" s="78">
        <v>-0.5196407385558206</v>
      </c>
      <c r="N7" s="89">
        <v>1</v>
      </c>
      <c r="P7" s="80" t="s">
        <v>261</v>
      </c>
      <c r="Q7" s="79">
        <v>634787</v>
      </c>
      <c r="R7" s="78">
        <v>-0.54164759834452547</v>
      </c>
      <c r="S7" s="77">
        <v>0.99999999999999978</v>
      </c>
      <c r="U7" s="143" t="s">
        <v>290</v>
      </c>
      <c r="V7" s="140">
        <v>121.90802499999999</v>
      </c>
      <c r="W7" s="119">
        <v>0.29546331220527011</v>
      </c>
      <c r="X7" s="142"/>
    </row>
    <row r="8" spans="1:24" ht="12" customHeight="1">
      <c r="A8" s="126" t="s">
        <v>14</v>
      </c>
      <c r="B8" s="125">
        <v>142979.5</v>
      </c>
      <c r="C8" s="124">
        <v>-0.53913825191671838</v>
      </c>
      <c r="D8" s="120"/>
      <c r="E8" s="123" t="s">
        <v>64</v>
      </c>
      <c r="F8" s="125">
        <v>106980.75</v>
      </c>
      <c r="G8" s="124">
        <v>-0.62033190382092918</v>
      </c>
      <c r="K8" s="92" t="s">
        <v>12</v>
      </c>
      <c r="L8" s="90">
        <v>60613.25</v>
      </c>
      <c r="M8" s="78">
        <v>-0.55800435190330133</v>
      </c>
      <c r="N8" s="89">
        <v>8.2673296361260612E-2</v>
      </c>
      <c r="P8" s="80" t="s">
        <v>13</v>
      </c>
      <c r="Q8" s="79">
        <v>17980.25</v>
      </c>
      <c r="R8" s="78">
        <v>-0.53857514602174161</v>
      </c>
      <c r="S8" s="77">
        <v>2.8324855423945354E-2</v>
      </c>
      <c r="U8" s="141" t="s">
        <v>288</v>
      </c>
      <c r="V8" s="140">
        <v>138.71312499999999</v>
      </c>
      <c r="W8" s="119">
        <v>0.2264379876918261</v>
      </c>
      <c r="X8" s="142"/>
    </row>
    <row r="9" spans="1:24" ht="12" customHeight="1">
      <c r="A9" s="123" t="s">
        <v>21</v>
      </c>
      <c r="B9" s="122">
        <v>85878.75</v>
      </c>
      <c r="C9" s="121">
        <v>-0.49004752816714903</v>
      </c>
      <c r="D9" s="120"/>
      <c r="E9" s="123" t="s">
        <v>66</v>
      </c>
      <c r="F9" s="125">
        <v>497413.5</v>
      </c>
      <c r="G9" s="124">
        <v>-0.51578946856075392</v>
      </c>
      <c r="K9" s="92" t="s">
        <v>15</v>
      </c>
      <c r="L9" s="90">
        <v>76599.25</v>
      </c>
      <c r="M9" s="78">
        <v>-0.62475849102448788</v>
      </c>
      <c r="N9" s="89">
        <v>0.10447736256182093</v>
      </c>
      <c r="P9" s="80" t="s">
        <v>16</v>
      </c>
      <c r="Q9" s="79">
        <v>1938.75</v>
      </c>
      <c r="R9" s="78">
        <v>-0.54138477551213504</v>
      </c>
      <c r="S9" s="77">
        <v>3.0541740772889172E-3</v>
      </c>
      <c r="U9" s="141" t="s">
        <v>287</v>
      </c>
      <c r="V9" s="140">
        <v>157.36712499999999</v>
      </c>
      <c r="W9" s="119">
        <v>0.37173402804447164</v>
      </c>
      <c r="X9" s="110"/>
    </row>
    <row r="10" spans="1:24">
      <c r="A10" s="123" t="s">
        <v>15</v>
      </c>
      <c r="B10" s="122">
        <v>76599.25</v>
      </c>
      <c r="C10" s="121">
        <v>-0.62475849102448788</v>
      </c>
      <c r="D10" s="120"/>
      <c r="E10" s="123" t="s">
        <v>68</v>
      </c>
      <c r="F10" s="125">
        <v>37180.75</v>
      </c>
      <c r="G10" s="124">
        <v>-0.64134301694084694</v>
      </c>
      <c r="K10" s="92" t="s">
        <v>17</v>
      </c>
      <c r="L10" s="90">
        <v>46518.5</v>
      </c>
      <c r="M10" s="78">
        <v>-0.61179458163926115</v>
      </c>
      <c r="N10" s="89">
        <v>6.344879604346082E-2</v>
      </c>
      <c r="P10" s="80" t="s">
        <v>18</v>
      </c>
      <c r="Q10" s="79">
        <v>2474.25</v>
      </c>
      <c r="R10" s="78">
        <v>-0.5672875131164743</v>
      </c>
      <c r="S10" s="77">
        <v>3.8977641319056628E-3</v>
      </c>
      <c r="U10" s="141" t="s">
        <v>278</v>
      </c>
      <c r="V10" s="140">
        <v>158.8133</v>
      </c>
      <c r="W10" s="119">
        <v>0.22911834706404632</v>
      </c>
      <c r="X10" s="110"/>
    </row>
    <row r="11" spans="1:24">
      <c r="A11" s="147" t="s">
        <v>22</v>
      </c>
      <c r="B11" s="122">
        <v>63380</v>
      </c>
      <c r="C11" s="121">
        <v>-0.31582117651122776</v>
      </c>
      <c r="D11" s="120"/>
      <c r="E11" s="120"/>
      <c r="F11" s="120"/>
      <c r="G11" s="120"/>
      <c r="K11" s="92" t="s">
        <v>19</v>
      </c>
      <c r="L11" s="90">
        <v>10608.75</v>
      </c>
      <c r="M11" s="78">
        <v>-0.43894577070750873</v>
      </c>
      <c r="N11" s="89">
        <v>1.4469779013211196E-2</v>
      </c>
      <c r="P11" s="80" t="s">
        <v>20</v>
      </c>
      <c r="Q11" s="79">
        <v>7433.75</v>
      </c>
      <c r="R11" s="78">
        <v>-0.60401063251760534</v>
      </c>
      <c r="S11" s="77">
        <v>1.1710621042964019E-2</v>
      </c>
      <c r="U11" s="141" t="s">
        <v>277</v>
      </c>
      <c r="V11" s="140">
        <v>148.56135</v>
      </c>
      <c r="W11" s="119">
        <v>0.19814473135844746</v>
      </c>
      <c r="X11" s="110"/>
    </row>
    <row r="12" spans="1:24">
      <c r="A12" s="123" t="s">
        <v>12</v>
      </c>
      <c r="B12" s="122">
        <v>60613.25</v>
      </c>
      <c r="C12" s="121">
        <v>-0.55800435190330133</v>
      </c>
      <c r="D12" s="120"/>
      <c r="E12" s="120"/>
      <c r="F12" s="120"/>
      <c r="G12" s="120"/>
      <c r="K12" s="92" t="s">
        <v>22</v>
      </c>
      <c r="L12" s="90">
        <v>63380</v>
      </c>
      <c r="M12" s="78">
        <v>-0.31582117651122776</v>
      </c>
      <c r="N12" s="89">
        <v>8.6446998360534988E-2</v>
      </c>
      <c r="P12" s="80" t="s">
        <v>23</v>
      </c>
      <c r="Q12" s="79">
        <v>1607.75</v>
      </c>
      <c r="R12" s="78">
        <v>-0.54426271330574294</v>
      </c>
      <c r="S12" s="77">
        <v>2.532739328310126E-3</v>
      </c>
      <c r="U12" s="141" t="s">
        <v>245</v>
      </c>
      <c r="V12" s="140">
        <v>154.88567499999999</v>
      </c>
      <c r="W12" s="119">
        <v>0.24053558610015102</v>
      </c>
      <c r="X12" s="110"/>
    </row>
    <row r="13" spans="1:24" ht="12" customHeight="1">
      <c r="A13" s="76" t="s">
        <v>184</v>
      </c>
      <c r="K13" s="92" t="s">
        <v>25</v>
      </c>
      <c r="L13" s="90">
        <v>32895.75</v>
      </c>
      <c r="M13" s="78">
        <v>-0.44352767834789264</v>
      </c>
      <c r="N13" s="89">
        <v>4.4868078988932927E-2</v>
      </c>
      <c r="P13" s="80" t="s">
        <v>26</v>
      </c>
      <c r="Q13" s="79">
        <v>2098.75</v>
      </c>
      <c r="R13" s="78">
        <v>-0.62549072091363311</v>
      </c>
      <c r="S13" s="77">
        <v>3.3062271281547985E-3</v>
      </c>
      <c r="U13" s="141" t="s">
        <v>276</v>
      </c>
      <c r="V13" s="140">
        <v>152.62868</v>
      </c>
      <c r="W13" s="119">
        <v>0.28578702337097983</v>
      </c>
      <c r="X13" s="110"/>
    </row>
    <row r="14" spans="1:24" ht="13.5" customHeight="1">
      <c r="K14" s="92" t="s">
        <v>14</v>
      </c>
      <c r="L14" s="90">
        <v>142979.5</v>
      </c>
      <c r="M14" s="78">
        <v>-0.53913825191671838</v>
      </c>
      <c r="N14" s="89">
        <v>0.19501654468428706</v>
      </c>
      <c r="P14" s="80" t="s">
        <v>28</v>
      </c>
      <c r="Q14" s="79">
        <v>4045.75</v>
      </c>
      <c r="R14" s="78">
        <v>-0.61906577782799466</v>
      </c>
      <c r="S14" s="77">
        <v>6.373397690878988E-3</v>
      </c>
      <c r="U14" s="141" t="s">
        <v>275</v>
      </c>
      <c r="V14" s="140">
        <v>132.90350000000001</v>
      </c>
      <c r="W14" s="119">
        <v>0.11198916989558949</v>
      </c>
      <c r="X14" s="110"/>
    </row>
    <row r="15" spans="1:24">
      <c r="K15" s="92" t="s">
        <v>30</v>
      </c>
      <c r="L15" s="90">
        <v>14393.25</v>
      </c>
      <c r="M15" s="78">
        <v>-0.45517260958437433</v>
      </c>
      <c r="N15" s="89">
        <v>1.9631638673915593E-2</v>
      </c>
      <c r="P15" s="80" t="s">
        <v>31</v>
      </c>
      <c r="Q15" s="79">
        <v>9856.75</v>
      </c>
      <c r="R15" s="78">
        <v>-0.58769753959157722</v>
      </c>
      <c r="S15" s="77">
        <v>1.5527649432014203E-2</v>
      </c>
      <c r="U15" s="141" t="s">
        <v>274</v>
      </c>
      <c r="V15" s="140">
        <v>155.06963999999999</v>
      </c>
      <c r="W15" s="119">
        <v>0.22109698577647463</v>
      </c>
      <c r="X15" s="110"/>
    </row>
    <row r="16" spans="1:24">
      <c r="K16" s="92" t="s">
        <v>32</v>
      </c>
      <c r="L16" s="90">
        <v>3029.25</v>
      </c>
      <c r="M16" s="78">
        <v>-0.32379793740792007</v>
      </c>
      <c r="N16" s="89">
        <v>4.131738242089786E-3</v>
      </c>
      <c r="P16" s="80" t="s">
        <v>33</v>
      </c>
      <c r="Q16" s="79">
        <v>6180.75</v>
      </c>
      <c r="R16" s="78">
        <v>-0.60639185368214576</v>
      </c>
      <c r="S16" s="77">
        <v>9.7367305883705874E-3</v>
      </c>
      <c r="U16" s="141" t="s">
        <v>273</v>
      </c>
      <c r="V16" s="140">
        <v>150.38137499999999</v>
      </c>
      <c r="W16" s="119">
        <v>0.16603923556661626</v>
      </c>
      <c r="X16" s="110"/>
    </row>
    <row r="17" spans="11:24" ht="13.5" customHeight="1">
      <c r="K17" s="92" t="s">
        <v>35</v>
      </c>
      <c r="L17" s="90">
        <v>26370</v>
      </c>
      <c r="M17" s="78">
        <v>-0.41486859506332829</v>
      </c>
      <c r="N17" s="89">
        <v>3.5967297992541933E-2</v>
      </c>
      <c r="P17" s="80" t="s">
        <v>36</v>
      </c>
      <c r="Q17" s="79">
        <v>8203</v>
      </c>
      <c r="R17" s="78">
        <v>-0.57423728109785843</v>
      </c>
      <c r="S17" s="77">
        <v>1.2922444851580136E-2</v>
      </c>
      <c r="U17" s="141" t="s">
        <v>272</v>
      </c>
      <c r="V17" s="140">
        <v>154.912925</v>
      </c>
      <c r="W17" s="119">
        <v>0.17220209756727822</v>
      </c>
      <c r="X17" s="110"/>
    </row>
    <row r="18" spans="11:24" ht="12" customHeight="1">
      <c r="K18" s="92" t="s">
        <v>37</v>
      </c>
      <c r="L18" s="90">
        <v>30432.5</v>
      </c>
      <c r="M18" s="78">
        <v>-0.56248616258708584</v>
      </c>
      <c r="N18" s="89">
        <v>4.1508335083732743E-2</v>
      </c>
      <c r="P18" s="80" t="s">
        <v>38</v>
      </c>
      <c r="Q18" s="79">
        <v>42957.25</v>
      </c>
      <c r="R18" s="78">
        <v>-0.5412520477316366</v>
      </c>
      <c r="S18" s="77">
        <v>6.7671911995677292E-2</v>
      </c>
      <c r="U18" s="141" t="s">
        <v>271</v>
      </c>
      <c r="V18" s="140">
        <v>143.27282</v>
      </c>
      <c r="W18" s="119">
        <v>0.20037960304721336</v>
      </c>
      <c r="X18" s="110"/>
    </row>
    <row r="19" spans="11:24" ht="10.5" customHeight="1">
      <c r="K19" s="92" t="s">
        <v>39</v>
      </c>
      <c r="L19" s="90">
        <v>532.5</v>
      </c>
      <c r="M19" s="78">
        <v>5.2787663107947802E-2</v>
      </c>
      <c r="N19" s="89">
        <v>7.2630209256839518E-4</v>
      </c>
      <c r="P19" s="80" t="s">
        <v>40</v>
      </c>
      <c r="Q19" s="79">
        <v>37354.75</v>
      </c>
      <c r="R19" s="78">
        <v>-0.54852306651035176</v>
      </c>
      <c r="S19" s="77">
        <v>5.8846116886451673E-2</v>
      </c>
      <c r="U19" s="139" t="s">
        <v>289</v>
      </c>
      <c r="V19" s="137">
        <v>145.93357499999999</v>
      </c>
      <c r="W19" s="119">
        <v>0.19707931450780203</v>
      </c>
      <c r="X19" s="110"/>
    </row>
    <row r="20" spans="11:24">
      <c r="K20" s="92" t="s">
        <v>42</v>
      </c>
      <c r="L20" s="90">
        <v>5330.5</v>
      </c>
      <c r="M20" s="78">
        <v>-0.37017038069806463</v>
      </c>
      <c r="N20" s="89">
        <v>7.2705226374381792E-3</v>
      </c>
      <c r="P20" s="80" t="s">
        <v>43</v>
      </c>
      <c r="Q20" s="79">
        <v>130517.75</v>
      </c>
      <c r="R20" s="78">
        <v>-0.52535720649790352</v>
      </c>
      <c r="S20" s="77">
        <v>0.20560873174781463</v>
      </c>
      <c r="U20" s="138" t="s">
        <v>288</v>
      </c>
      <c r="V20" s="137">
        <v>164.58605</v>
      </c>
      <c r="W20" s="119">
        <v>0.18652110245515696</v>
      </c>
    </row>
    <row r="21" spans="11:24">
      <c r="K21" s="92" t="s">
        <v>44</v>
      </c>
      <c r="L21" s="90">
        <v>4473.75</v>
      </c>
      <c r="M21" s="78">
        <v>-0.46118872696615676</v>
      </c>
      <c r="N21" s="89">
        <v>6.1019605382682772E-3</v>
      </c>
      <c r="P21" s="80" t="s">
        <v>45</v>
      </c>
      <c r="Q21" s="79">
        <v>71915.75</v>
      </c>
      <c r="R21" s="78">
        <v>-0.4316802459281972</v>
      </c>
      <c r="S21" s="77">
        <v>0.11329115120504989</v>
      </c>
      <c r="U21" s="138" t="s">
        <v>287</v>
      </c>
      <c r="V21" s="137">
        <v>148.58313999999999</v>
      </c>
      <c r="W21" s="119">
        <v>-5.5818424591540405E-2</v>
      </c>
    </row>
    <row r="22" spans="11:24">
      <c r="K22" s="92" t="s">
        <v>27</v>
      </c>
      <c r="L22" s="90">
        <v>52049.75</v>
      </c>
      <c r="M22" s="78">
        <v>-0.45173045443916127</v>
      </c>
      <c r="N22" s="89">
        <v>7.0993131159928308E-2</v>
      </c>
      <c r="P22" s="80" t="s">
        <v>46</v>
      </c>
      <c r="Q22" s="79">
        <v>5685</v>
      </c>
      <c r="R22" s="78">
        <v>-0.56665904413446144</v>
      </c>
      <c r="S22" s="77">
        <v>8.9557599635783341E-3</v>
      </c>
      <c r="U22" s="138" t="s">
        <v>278</v>
      </c>
      <c r="V22" s="137">
        <v>99.412350000000004</v>
      </c>
      <c r="W22" s="119">
        <v>-0.37403007178869785</v>
      </c>
    </row>
    <row r="23" spans="11:24">
      <c r="K23" s="92" t="s">
        <v>47</v>
      </c>
      <c r="L23" s="90">
        <v>22230</v>
      </c>
      <c r="M23" s="78">
        <v>-0.30062669888251281</v>
      </c>
      <c r="N23" s="89">
        <v>3.0320554962996103E-2</v>
      </c>
      <c r="P23" s="80" t="s">
        <v>48</v>
      </c>
      <c r="Q23" s="79">
        <v>4205</v>
      </c>
      <c r="R23" s="78">
        <v>-0.54494296907127238</v>
      </c>
      <c r="S23" s="77">
        <v>6.6242692430689351E-3</v>
      </c>
      <c r="U23" s="138" t="s">
        <v>277</v>
      </c>
      <c r="V23" s="137">
        <v>62.632824999999997</v>
      </c>
      <c r="W23" s="119">
        <v>-0.57840430906154261</v>
      </c>
    </row>
    <row r="24" spans="11:24">
      <c r="K24" s="92" t="s">
        <v>29</v>
      </c>
      <c r="L24" s="90">
        <v>33026.5</v>
      </c>
      <c r="M24" s="78">
        <v>-0.57860925039872413</v>
      </c>
      <c r="N24" s="89">
        <v>4.5046415136544796E-2</v>
      </c>
      <c r="P24" s="80" t="s">
        <v>49</v>
      </c>
      <c r="Q24" s="79">
        <v>4416</v>
      </c>
      <c r="R24" s="78">
        <v>-0.57832820884976033</v>
      </c>
      <c r="S24" s="77">
        <v>6.9566642038983153E-3</v>
      </c>
      <c r="U24" s="146" t="s">
        <v>245</v>
      </c>
      <c r="V24" s="137">
        <v>64.720780000000005</v>
      </c>
      <c r="W24" s="119">
        <v>-0.58213837399746615</v>
      </c>
    </row>
    <row r="25" spans="11:24">
      <c r="K25" s="92" t="s">
        <v>50</v>
      </c>
      <c r="L25" s="90">
        <v>11754</v>
      </c>
      <c r="M25" s="78">
        <v>-0.64410720990226122</v>
      </c>
      <c r="N25" s="89">
        <v>1.6031839992580125E-2</v>
      </c>
      <c r="P25" s="80" t="s">
        <v>51</v>
      </c>
      <c r="Q25" s="79">
        <v>2951</v>
      </c>
      <c r="R25" s="78">
        <v>-0.47201746224862229</v>
      </c>
      <c r="S25" s="77">
        <v>4.6488034569075925E-3</v>
      </c>
      <c r="U25" s="146" t="s">
        <v>276</v>
      </c>
      <c r="V25" s="137">
        <v>73.316599999999994</v>
      </c>
      <c r="W25" s="119">
        <v>-0.5196407385558206</v>
      </c>
    </row>
    <row r="26" spans="11:24">
      <c r="K26" s="92" t="s">
        <v>52</v>
      </c>
      <c r="L26" s="90">
        <v>9151</v>
      </c>
      <c r="M26" s="78">
        <v>-0.3301957225044283</v>
      </c>
      <c r="N26" s="89">
        <v>1.2481484411442974E-2</v>
      </c>
      <c r="P26" s="80" t="s">
        <v>53</v>
      </c>
      <c r="Q26" s="79">
        <v>2665.5</v>
      </c>
      <c r="R26" s="78">
        <v>-0.61604390539022214</v>
      </c>
      <c r="S26" s="77">
        <v>4.1990462942687861E-3</v>
      </c>
      <c r="U26" s="136"/>
      <c r="V26" s="135"/>
      <c r="W26" s="135"/>
    </row>
    <row r="27" spans="11:24">
      <c r="K27" s="92" t="s">
        <v>21</v>
      </c>
      <c r="L27" s="90">
        <v>85878.75</v>
      </c>
      <c r="M27" s="78">
        <v>-0.49004752816714903</v>
      </c>
      <c r="N27" s="89">
        <v>0.11713411423879448</v>
      </c>
      <c r="P27" s="80" t="s">
        <v>54</v>
      </c>
      <c r="Q27" s="79">
        <v>5689.5</v>
      </c>
      <c r="R27" s="78">
        <v>-0.60673108825481092</v>
      </c>
      <c r="S27" s="77">
        <v>8.9628489556339373E-3</v>
      </c>
      <c r="U27" s="136"/>
      <c r="V27" s="135"/>
      <c r="W27" s="135"/>
    </row>
    <row r="28" spans="11:24">
      <c r="K28" s="92" t="s">
        <v>55</v>
      </c>
      <c r="L28" s="90">
        <v>245.25</v>
      </c>
      <c r="M28" s="78">
        <v>-0.43930041152263366</v>
      </c>
      <c r="N28" s="89">
        <v>3.3450814685896511E-4</v>
      </c>
      <c r="P28" s="80" t="s">
        <v>56</v>
      </c>
      <c r="Q28" s="79">
        <v>8283</v>
      </c>
      <c r="R28" s="78">
        <v>-0.55755095936071108</v>
      </c>
      <c r="S28" s="77">
        <v>1.3048471377013076E-2</v>
      </c>
      <c r="U28" s="136"/>
      <c r="V28" s="135"/>
      <c r="W28" s="135"/>
    </row>
    <row r="29" spans="11:24">
      <c r="K29" s="92" t="s">
        <v>57</v>
      </c>
      <c r="L29" s="90">
        <v>674</v>
      </c>
      <c r="M29" s="78">
        <v>-0.21918443002780352</v>
      </c>
      <c r="N29" s="89">
        <v>9.1930067679079502E-4</v>
      </c>
      <c r="P29" s="80" t="s">
        <v>58</v>
      </c>
      <c r="Q29" s="79">
        <v>16117.75</v>
      </c>
      <c r="R29" s="78">
        <v>-0.58772650071109211</v>
      </c>
      <c r="S29" s="77">
        <v>2.5390800378709708E-2</v>
      </c>
      <c r="U29" s="136"/>
      <c r="V29" s="135"/>
      <c r="W29" s="135"/>
    </row>
    <row r="30" spans="11:24">
      <c r="M30" s="73"/>
      <c r="P30" s="80" t="s">
        <v>59</v>
      </c>
      <c r="Q30" s="79">
        <v>36819.5</v>
      </c>
      <c r="R30" s="78">
        <v>-0.59680616209444637</v>
      </c>
      <c r="S30" s="77">
        <v>5.8002920664726905E-2</v>
      </c>
      <c r="U30" s="136"/>
      <c r="V30" s="135"/>
      <c r="W30" s="135"/>
    </row>
    <row r="31" spans="11:24">
      <c r="K31" s="72" t="s">
        <v>258</v>
      </c>
      <c r="M31" s="73"/>
      <c r="P31" s="80" t="s">
        <v>61</v>
      </c>
      <c r="Q31" s="79">
        <v>7247</v>
      </c>
      <c r="R31" s="78">
        <v>-0.61647967823878069</v>
      </c>
      <c r="S31" s="77">
        <v>1.1416427872656497E-2</v>
      </c>
      <c r="U31" s="136"/>
      <c r="V31" s="135"/>
      <c r="W31" s="135"/>
    </row>
    <row r="32" spans="11:24">
      <c r="K32" s="88"/>
      <c r="L32" s="86" t="s">
        <v>255</v>
      </c>
      <c r="M32" s="87" t="s">
        <v>254</v>
      </c>
      <c r="N32" s="86" t="s">
        <v>253</v>
      </c>
      <c r="P32" s="80" t="s">
        <v>62</v>
      </c>
      <c r="Q32" s="79">
        <v>6137.75</v>
      </c>
      <c r="R32" s="78">
        <v>-0.57760412365458191</v>
      </c>
      <c r="S32" s="77">
        <v>9.6689913309503817E-3</v>
      </c>
      <c r="U32" s="136"/>
      <c r="V32" s="135"/>
      <c r="W32" s="135"/>
    </row>
    <row r="33" spans="11:23">
      <c r="K33" s="91" t="s">
        <v>257</v>
      </c>
      <c r="L33" s="90">
        <v>641575</v>
      </c>
      <c r="M33" s="78">
        <v>-0.54585448656056312</v>
      </c>
      <c r="N33" s="89">
        <v>1</v>
      </c>
      <c r="P33" s="80" t="s">
        <v>63</v>
      </c>
      <c r="Q33" s="79">
        <v>12988</v>
      </c>
      <c r="R33" s="78">
        <v>-0.59888572505080329</v>
      </c>
      <c r="S33" s="77">
        <v>2.046040640403789E-2</v>
      </c>
      <c r="U33" s="136"/>
      <c r="V33" s="135"/>
      <c r="W33" s="135"/>
    </row>
    <row r="34" spans="11:23">
      <c r="K34" s="91" t="s">
        <v>64</v>
      </c>
      <c r="L34" s="90">
        <v>106980.75</v>
      </c>
      <c r="M34" s="78">
        <v>-0.62033190382092918</v>
      </c>
      <c r="N34" s="89">
        <v>0.16674706776292716</v>
      </c>
      <c r="P34" s="80" t="s">
        <v>65</v>
      </c>
      <c r="Q34" s="79">
        <v>56391</v>
      </c>
      <c r="R34" s="78">
        <v>-0.57289899418322832</v>
      </c>
      <c r="S34" s="77">
        <v>8.8834522446111841E-2</v>
      </c>
      <c r="U34" s="136"/>
      <c r="V34" s="135"/>
      <c r="W34" s="135"/>
    </row>
    <row r="35" spans="11:23">
      <c r="K35" s="91" t="s">
        <v>66</v>
      </c>
      <c r="L35" s="90">
        <v>497413.5</v>
      </c>
      <c r="M35" s="78">
        <v>-0.51578946856075392</v>
      </c>
      <c r="N35" s="89">
        <v>0.7753006273623505</v>
      </c>
      <c r="P35" s="80" t="s">
        <v>67</v>
      </c>
      <c r="Q35" s="79">
        <v>29355.5</v>
      </c>
      <c r="R35" s="78">
        <v>-0.52692249428706794</v>
      </c>
      <c r="S35" s="77">
        <v>4.6244645841833562E-2</v>
      </c>
      <c r="U35" s="136"/>
      <c r="V35" s="135"/>
      <c r="W35" s="135"/>
    </row>
    <row r="36" spans="11:23">
      <c r="K36" s="91" t="s">
        <v>68</v>
      </c>
      <c r="L36" s="90">
        <v>37180.75</v>
      </c>
      <c r="M36" s="78">
        <v>-0.64134301694084694</v>
      </c>
      <c r="N36" s="89">
        <v>5.795230487472236E-2</v>
      </c>
      <c r="P36" s="80" t="s">
        <v>69</v>
      </c>
      <c r="Q36" s="79">
        <v>6125.75</v>
      </c>
      <c r="R36" s="78">
        <v>-0.53984630870466632</v>
      </c>
      <c r="S36" s="77">
        <v>9.6500873521354405E-3</v>
      </c>
      <c r="U36" s="136"/>
      <c r="V36" s="135"/>
      <c r="W36" s="135"/>
    </row>
    <row r="37" spans="11:23">
      <c r="M37" s="73"/>
      <c r="P37" s="80" t="s">
        <v>70</v>
      </c>
      <c r="Q37" s="79">
        <v>2990.75</v>
      </c>
      <c r="R37" s="78">
        <v>-0.51546400103687384</v>
      </c>
      <c r="S37" s="77">
        <v>4.7114228867320852E-3</v>
      </c>
      <c r="U37" s="136"/>
      <c r="V37" s="135"/>
      <c r="W37" s="135"/>
    </row>
    <row r="38" spans="11:23">
      <c r="K38" s="72" t="s">
        <v>256</v>
      </c>
      <c r="M38" s="73"/>
      <c r="P38" s="80" t="s">
        <v>72</v>
      </c>
      <c r="Q38" s="79">
        <v>1266.25</v>
      </c>
      <c r="R38" s="78">
        <v>-0.47813633366303987</v>
      </c>
      <c r="S38" s="77">
        <v>1.9947635978682615E-3</v>
      </c>
      <c r="U38" s="136"/>
      <c r="V38" s="135"/>
      <c r="W38" s="135"/>
    </row>
    <row r="39" spans="11:23">
      <c r="K39" s="88"/>
      <c r="L39" s="86" t="s">
        <v>255</v>
      </c>
      <c r="M39" s="87" t="s">
        <v>254</v>
      </c>
      <c r="N39" s="86" t="s">
        <v>253</v>
      </c>
      <c r="P39" s="80" t="s">
        <v>73</v>
      </c>
      <c r="Q39" s="79">
        <v>1557.25</v>
      </c>
      <c r="R39" s="78">
        <v>-0.48353343061820109</v>
      </c>
      <c r="S39" s="77">
        <v>2.4531850841305824E-3</v>
      </c>
      <c r="U39" s="136"/>
      <c r="V39" s="135"/>
      <c r="W39" s="135"/>
    </row>
    <row r="40" spans="11:23">
      <c r="K40" s="85" t="s">
        <v>265</v>
      </c>
      <c r="L40" s="84">
        <v>634787</v>
      </c>
      <c r="M40" s="83">
        <v>-0.54164759834452547</v>
      </c>
      <c r="N40" s="77">
        <v>1</v>
      </c>
      <c r="P40" s="80" t="s">
        <v>74</v>
      </c>
      <c r="Q40" s="79">
        <v>6931.5</v>
      </c>
      <c r="R40" s="78">
        <v>-0.54536808689264349</v>
      </c>
      <c r="S40" s="77">
        <v>1.0919410762980338E-2</v>
      </c>
      <c r="U40" s="136"/>
      <c r="V40" s="135"/>
      <c r="W40" s="135"/>
    </row>
    <row r="41" spans="11:23">
      <c r="K41" s="85" t="s">
        <v>251</v>
      </c>
      <c r="L41" s="84">
        <v>37579.25</v>
      </c>
      <c r="M41" s="83">
        <v>-0.57021439387354589</v>
      </c>
      <c r="N41" s="77">
        <v>5.9199778823447867E-2</v>
      </c>
      <c r="P41" s="80" t="s">
        <v>76</v>
      </c>
      <c r="Q41" s="79">
        <v>10446.75</v>
      </c>
      <c r="R41" s="78">
        <v>-0.54011894595046706</v>
      </c>
      <c r="S41" s="77">
        <v>1.6457095057082139E-2</v>
      </c>
      <c r="U41" s="136"/>
      <c r="V41" s="135"/>
      <c r="W41" s="135"/>
    </row>
    <row r="42" spans="11:23">
      <c r="K42" s="85" t="s">
        <v>250</v>
      </c>
      <c r="L42" s="84">
        <v>321026</v>
      </c>
      <c r="M42" s="83">
        <v>-0.52178858630108249</v>
      </c>
      <c r="N42" s="77">
        <v>0.50572239192043944</v>
      </c>
      <c r="P42" s="80" t="s">
        <v>78</v>
      </c>
      <c r="Q42" s="79">
        <v>3745</v>
      </c>
      <c r="R42" s="78">
        <v>-0.47017712636523112</v>
      </c>
      <c r="S42" s="77">
        <v>5.8996167218295275E-3</v>
      </c>
      <c r="U42" s="136"/>
      <c r="V42" s="135"/>
      <c r="W42" s="135"/>
    </row>
    <row r="43" spans="11:23">
      <c r="K43" s="85" t="s">
        <v>249</v>
      </c>
      <c r="L43" s="84">
        <v>80039.25</v>
      </c>
      <c r="M43" s="83">
        <v>-0.5860044503386892</v>
      </c>
      <c r="N43" s="77">
        <v>0.12608835719698103</v>
      </c>
      <c r="P43" s="80" t="s">
        <v>80</v>
      </c>
      <c r="Q43" s="79">
        <v>1742</v>
      </c>
      <c r="R43" s="78">
        <v>-0.46831888658283483</v>
      </c>
      <c r="S43" s="77">
        <v>2.7442275913022794E-3</v>
      </c>
      <c r="U43" s="136"/>
      <c r="V43" s="135"/>
      <c r="W43" s="135"/>
    </row>
    <row r="44" spans="11:23">
      <c r="K44" s="85" t="s">
        <v>248</v>
      </c>
      <c r="L44" s="84">
        <v>113988.75</v>
      </c>
      <c r="M44" s="83">
        <v>-0.56238895483561857</v>
      </c>
      <c r="N44" s="77">
        <v>0.17957007626180121</v>
      </c>
      <c r="P44" s="80" t="s">
        <v>82</v>
      </c>
      <c r="Q44" s="79">
        <v>3753</v>
      </c>
      <c r="R44" s="78">
        <v>-0.48832960680591153</v>
      </c>
      <c r="S44" s="77">
        <v>5.9122193743728207E-3</v>
      </c>
      <c r="U44" s="136"/>
      <c r="V44" s="135"/>
      <c r="W44" s="135"/>
    </row>
    <row r="45" spans="11:23">
      <c r="K45" s="85" t="s">
        <v>247</v>
      </c>
      <c r="L45" s="84">
        <v>34668.75</v>
      </c>
      <c r="M45" s="83">
        <v>-0.50861966329240949</v>
      </c>
      <c r="N45" s="77">
        <v>5.4614776295040697E-2</v>
      </c>
      <c r="P45" s="80" t="s">
        <v>84</v>
      </c>
      <c r="Q45" s="79">
        <v>3664</v>
      </c>
      <c r="R45" s="78">
        <v>-0.46318164503179293</v>
      </c>
      <c r="S45" s="77">
        <v>5.7720148648286746E-3</v>
      </c>
      <c r="U45" s="134"/>
    </row>
    <row r="46" spans="11:23">
      <c r="K46" s="85" t="s">
        <v>246</v>
      </c>
      <c r="L46" s="84">
        <v>47485</v>
      </c>
      <c r="M46" s="83">
        <v>-0.53364878455035436</v>
      </c>
      <c r="N46" s="77">
        <v>7.480461950228974E-2</v>
      </c>
      <c r="P46" s="80" t="s">
        <v>86</v>
      </c>
      <c r="Q46" s="79">
        <v>1563</v>
      </c>
      <c r="R46" s="78">
        <v>-0.40898434545867046</v>
      </c>
      <c r="S46" s="77">
        <v>2.4622432406460749E-3</v>
      </c>
    </row>
    <row r="47" spans="11:23">
      <c r="P47" s="80" t="s">
        <v>87</v>
      </c>
      <c r="Q47" s="79">
        <v>19432.25</v>
      </c>
      <c r="R47" s="78">
        <v>-0.60693538142878523</v>
      </c>
      <c r="S47" s="77">
        <v>3.0612236860553223E-2</v>
      </c>
    </row>
    <row r="48" spans="11:23" ht="12" customHeight="1">
      <c r="K48" s="315" t="s">
        <v>116</v>
      </c>
      <c r="L48" s="315"/>
      <c r="M48" s="315"/>
      <c r="N48" s="315"/>
      <c r="P48" s="80" t="s">
        <v>88</v>
      </c>
      <c r="Q48" s="79">
        <v>2958</v>
      </c>
      <c r="R48" s="78">
        <v>-0.48391374136366816</v>
      </c>
      <c r="S48" s="77">
        <v>4.6598307778829753E-3</v>
      </c>
    </row>
    <row r="49" spans="1:19">
      <c r="K49" s="315"/>
      <c r="L49" s="315"/>
      <c r="M49" s="315"/>
      <c r="N49" s="315"/>
      <c r="P49" s="80" t="s">
        <v>89</v>
      </c>
      <c r="Q49" s="79">
        <v>3456.75</v>
      </c>
      <c r="R49" s="78">
        <v>-0.48788888888888893</v>
      </c>
      <c r="S49" s="77">
        <v>5.4455273973789634E-3</v>
      </c>
    </row>
    <row r="50" spans="1:19">
      <c r="K50" s="315"/>
      <c r="L50" s="315"/>
      <c r="M50" s="315"/>
      <c r="N50" s="315"/>
      <c r="P50" s="80" t="s">
        <v>90</v>
      </c>
      <c r="Q50" s="79">
        <v>7029</v>
      </c>
      <c r="R50" s="78">
        <v>-0.42386190390321477</v>
      </c>
      <c r="S50" s="77">
        <v>1.1073005590851734E-2</v>
      </c>
    </row>
    <row r="51" spans="1:19">
      <c r="K51" s="315"/>
      <c r="L51" s="315"/>
      <c r="M51" s="315"/>
      <c r="N51" s="315"/>
      <c r="P51" s="80" t="s">
        <v>91</v>
      </c>
      <c r="Q51" s="79">
        <v>2968.5</v>
      </c>
      <c r="R51" s="78">
        <v>-0.5731111047197216</v>
      </c>
      <c r="S51" s="77">
        <v>4.6763717593460482E-3</v>
      </c>
    </row>
    <row r="52" spans="1:19">
      <c r="K52" s="315"/>
      <c r="L52" s="315"/>
      <c r="M52" s="315"/>
      <c r="N52" s="315"/>
      <c r="P52" s="80" t="s">
        <v>92</v>
      </c>
      <c r="Q52" s="79">
        <v>2784</v>
      </c>
      <c r="R52" s="78">
        <v>-0.48377526423141104</v>
      </c>
      <c r="S52" s="77">
        <v>4.3857230850663292E-3</v>
      </c>
    </row>
    <row r="53" spans="1:19">
      <c r="K53" s="315"/>
      <c r="L53" s="315"/>
      <c r="M53" s="315"/>
      <c r="N53" s="315"/>
      <c r="P53" s="80" t="s">
        <v>93</v>
      </c>
      <c r="Q53" s="79">
        <v>3826.25</v>
      </c>
      <c r="R53" s="78">
        <v>-0.47986052581495875</v>
      </c>
      <c r="S53" s="77">
        <v>6.0276124117223575E-3</v>
      </c>
    </row>
    <row r="54" spans="1:19">
      <c r="K54" s="76"/>
      <c r="P54" s="80" t="s">
        <v>94</v>
      </c>
      <c r="Q54" s="79">
        <v>5030.25</v>
      </c>
      <c r="R54" s="78">
        <v>-0.37120303007575195</v>
      </c>
      <c r="S54" s="77">
        <v>7.9243116194881117E-3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4681-5424-4F16-A111-B62C92A03433}">
  <dimension ref="A1:X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292</v>
      </c>
      <c r="B1" s="71"/>
      <c r="C1" s="71"/>
      <c r="T1" s="74"/>
    </row>
    <row r="2" spans="1:24" ht="16.5" customHeight="1">
      <c r="B2" s="71"/>
      <c r="C2" s="71"/>
      <c r="T2" s="74"/>
    </row>
    <row r="3" spans="1:24" ht="18" customHeight="1">
      <c r="A3" s="314" t="s">
        <v>291</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647207.80000000005</v>
      </c>
      <c r="C7" s="124">
        <v>-0.58213837399746615</v>
      </c>
      <c r="D7" s="120"/>
      <c r="E7" s="123" t="s">
        <v>257</v>
      </c>
      <c r="F7" s="125">
        <v>566072</v>
      </c>
      <c r="G7" s="124">
        <v>-0.60440922783304973</v>
      </c>
      <c r="K7" s="102" t="s">
        <v>257</v>
      </c>
      <c r="L7" s="90">
        <v>647207.80000000005</v>
      </c>
      <c r="M7" s="78">
        <v>-0.58213837399746615</v>
      </c>
      <c r="N7" s="89">
        <v>1</v>
      </c>
      <c r="P7" s="80" t="s">
        <v>261</v>
      </c>
      <c r="Q7" s="79">
        <v>560410.19999999995</v>
      </c>
      <c r="R7" s="78">
        <v>-0.60608739934904388</v>
      </c>
      <c r="S7" s="77">
        <v>0.99999999999999989</v>
      </c>
      <c r="U7" s="143" t="s">
        <v>290</v>
      </c>
      <c r="V7" s="140">
        <v>121.90802499999999</v>
      </c>
      <c r="W7" s="119">
        <v>0.29546331220527011</v>
      </c>
      <c r="X7" s="142"/>
    </row>
    <row r="8" spans="1:24" ht="12" customHeight="1">
      <c r="A8" s="126" t="s">
        <v>14</v>
      </c>
      <c r="B8" s="125">
        <v>135524.4</v>
      </c>
      <c r="C8" s="124">
        <v>-0.54631400465655799</v>
      </c>
      <c r="D8" s="120"/>
      <c r="E8" s="123" t="s">
        <v>64</v>
      </c>
      <c r="F8" s="125">
        <v>109053.6</v>
      </c>
      <c r="G8" s="124">
        <v>-0.62596836012861734</v>
      </c>
      <c r="K8" s="92" t="s">
        <v>12</v>
      </c>
      <c r="L8" s="90">
        <v>48324</v>
      </c>
      <c r="M8" s="78">
        <v>-0.66267028260892324</v>
      </c>
      <c r="N8" s="89">
        <v>7.4665354774772486E-2</v>
      </c>
      <c r="P8" s="80" t="s">
        <v>13</v>
      </c>
      <c r="Q8" s="79">
        <v>15240.8</v>
      </c>
      <c r="R8" s="78">
        <v>-0.63036476523088858</v>
      </c>
      <c r="S8" s="77">
        <v>2.7195793367072906E-2</v>
      </c>
      <c r="U8" s="141" t="s">
        <v>288</v>
      </c>
      <c r="V8" s="140">
        <v>138.71312499999999</v>
      </c>
      <c r="W8" s="119">
        <v>0.2264379876918261</v>
      </c>
      <c r="X8" s="142"/>
    </row>
    <row r="9" spans="1:24" ht="12" customHeight="1">
      <c r="A9" s="123" t="s">
        <v>21</v>
      </c>
      <c r="B9" s="122">
        <v>74695</v>
      </c>
      <c r="C9" s="121">
        <v>-0.54086893450797624</v>
      </c>
      <c r="D9" s="120"/>
      <c r="E9" s="123" t="s">
        <v>66</v>
      </c>
      <c r="F9" s="125">
        <v>421656.8</v>
      </c>
      <c r="G9" s="124">
        <v>-0.59531342788664454</v>
      </c>
      <c r="K9" s="92" t="s">
        <v>15</v>
      </c>
      <c r="L9" s="90">
        <v>58345.4</v>
      </c>
      <c r="M9" s="78">
        <v>-0.72686943587186903</v>
      </c>
      <c r="N9" s="89">
        <v>9.0149407964489919E-2</v>
      </c>
      <c r="P9" s="80" t="s">
        <v>16</v>
      </c>
      <c r="Q9" s="79">
        <v>1549.2</v>
      </c>
      <c r="R9" s="78">
        <v>-0.6623733246158876</v>
      </c>
      <c r="S9" s="77">
        <v>2.7644036457580541E-3</v>
      </c>
      <c r="U9" s="141" t="s">
        <v>287</v>
      </c>
      <c r="V9" s="140">
        <v>157.36712499999999</v>
      </c>
      <c r="W9" s="119">
        <v>0.37173402804447164</v>
      </c>
      <c r="X9" s="110"/>
    </row>
    <row r="10" spans="1:24">
      <c r="A10" s="123" t="s">
        <v>22</v>
      </c>
      <c r="B10" s="122">
        <v>62170.6</v>
      </c>
      <c r="C10" s="121">
        <v>-0.30463386535729864</v>
      </c>
      <c r="D10" s="120"/>
      <c r="E10" s="123" t="s">
        <v>68</v>
      </c>
      <c r="F10" s="125">
        <v>35361.599999999999</v>
      </c>
      <c r="G10" s="124">
        <v>-0.63715596918633133</v>
      </c>
      <c r="K10" s="92" t="s">
        <v>17</v>
      </c>
      <c r="L10" s="90">
        <v>34369</v>
      </c>
      <c r="M10" s="78">
        <v>-0.7163770800925906</v>
      </c>
      <c r="N10" s="89">
        <v>5.3103500915780061E-2</v>
      </c>
      <c r="P10" s="80" t="s">
        <v>18</v>
      </c>
      <c r="Q10" s="79">
        <v>2248</v>
      </c>
      <c r="R10" s="78">
        <v>-0.66440247816675368</v>
      </c>
      <c r="S10" s="77">
        <v>4.0113474023135203E-3</v>
      </c>
      <c r="U10" s="141" t="s">
        <v>278</v>
      </c>
      <c r="V10" s="140">
        <v>158.8133</v>
      </c>
      <c r="W10" s="119">
        <v>0.22911834706404632</v>
      </c>
      <c r="X10" s="110"/>
    </row>
    <row r="11" spans="1:24">
      <c r="A11" s="123" t="s">
        <v>15</v>
      </c>
      <c r="B11" s="122">
        <v>58345.4</v>
      </c>
      <c r="C11" s="121">
        <v>-0.72686943587186903</v>
      </c>
      <c r="D11" s="120"/>
      <c r="E11" s="120"/>
      <c r="F11" s="120"/>
      <c r="G11" s="120"/>
      <c r="K11" s="92" t="s">
        <v>19</v>
      </c>
      <c r="L11" s="90">
        <v>10590</v>
      </c>
      <c r="M11" s="78">
        <v>-0.51225690566385329</v>
      </c>
      <c r="N11" s="89">
        <v>1.6362596371675371E-2</v>
      </c>
      <c r="P11" s="80" t="s">
        <v>20</v>
      </c>
      <c r="Q11" s="79">
        <v>6824.6</v>
      </c>
      <c r="R11" s="78">
        <v>-0.66886948083454634</v>
      </c>
      <c r="S11" s="77">
        <v>1.2177865427859808E-2</v>
      </c>
      <c r="U11" s="141" t="s">
        <v>277</v>
      </c>
      <c r="V11" s="140">
        <v>148.56135</v>
      </c>
      <c r="W11" s="119">
        <v>0.19814473135844746</v>
      </c>
      <c r="X11" s="110"/>
    </row>
    <row r="12" spans="1:24">
      <c r="A12" s="123" t="s">
        <v>12</v>
      </c>
      <c r="B12" s="122">
        <v>48324</v>
      </c>
      <c r="C12" s="121">
        <v>-0.66267028260892324</v>
      </c>
      <c r="D12" s="120"/>
      <c r="E12" s="120"/>
      <c r="F12" s="120"/>
      <c r="G12" s="120"/>
      <c r="K12" s="92" t="s">
        <v>22</v>
      </c>
      <c r="L12" s="90">
        <v>62170.6</v>
      </c>
      <c r="M12" s="78">
        <v>-0.30463386535729864</v>
      </c>
      <c r="N12" s="89">
        <v>9.6059719923029349E-2</v>
      </c>
      <c r="P12" s="80" t="s">
        <v>23</v>
      </c>
      <c r="Q12" s="79">
        <v>1413.6</v>
      </c>
      <c r="R12" s="78">
        <v>-0.65335948994605197</v>
      </c>
      <c r="S12" s="77">
        <v>2.5224380284298896E-3</v>
      </c>
      <c r="U12" s="141" t="s">
        <v>245</v>
      </c>
      <c r="V12" s="140">
        <v>154.88567499999999</v>
      </c>
      <c r="W12" s="119">
        <v>0.24053558610015102</v>
      </c>
      <c r="X12" s="110"/>
    </row>
    <row r="13" spans="1:24" ht="12" customHeight="1">
      <c r="A13" s="76" t="s">
        <v>184</v>
      </c>
      <c r="K13" s="92" t="s">
        <v>25</v>
      </c>
      <c r="L13" s="90">
        <v>22520.2</v>
      </c>
      <c r="M13" s="78">
        <v>-0.64734493180287822</v>
      </c>
      <c r="N13" s="89">
        <v>3.4795934165193929E-2</v>
      </c>
      <c r="P13" s="80" t="s">
        <v>26</v>
      </c>
      <c r="Q13" s="79">
        <v>1881</v>
      </c>
      <c r="R13" s="78">
        <v>-0.68860193692575122</v>
      </c>
      <c r="S13" s="77">
        <v>3.3564699571849337E-3</v>
      </c>
      <c r="U13" s="141" t="s">
        <v>276</v>
      </c>
      <c r="V13" s="140">
        <v>152.62868</v>
      </c>
      <c r="W13" s="119">
        <v>0.28578702337097983</v>
      </c>
      <c r="X13" s="110"/>
    </row>
    <row r="14" spans="1:24" ht="13.5" customHeight="1">
      <c r="K14" s="92" t="s">
        <v>14</v>
      </c>
      <c r="L14" s="90">
        <v>135524.4</v>
      </c>
      <c r="M14" s="78">
        <v>-0.54631400465655799</v>
      </c>
      <c r="N14" s="89">
        <v>0.20939858883035709</v>
      </c>
      <c r="P14" s="80" t="s">
        <v>28</v>
      </c>
      <c r="Q14" s="79">
        <v>3614.6</v>
      </c>
      <c r="R14" s="78">
        <v>-0.66419546636937943</v>
      </c>
      <c r="S14" s="77">
        <v>6.4499182919939722E-3</v>
      </c>
      <c r="U14" s="141" t="s">
        <v>275</v>
      </c>
      <c r="V14" s="140">
        <v>132.90350000000001</v>
      </c>
      <c r="W14" s="119">
        <v>0.11198916989558949</v>
      </c>
      <c r="X14" s="110"/>
    </row>
    <row r="15" spans="1:24">
      <c r="K15" s="92" t="s">
        <v>30</v>
      </c>
      <c r="L15" s="90">
        <v>11901.8</v>
      </c>
      <c r="M15" s="78">
        <v>-0.59545207341944262</v>
      </c>
      <c r="N15" s="89">
        <v>1.8389456987384884E-2</v>
      </c>
      <c r="P15" s="80" t="s">
        <v>31</v>
      </c>
      <c r="Q15" s="79">
        <v>8754</v>
      </c>
      <c r="R15" s="78">
        <v>-0.6400641420994202</v>
      </c>
      <c r="S15" s="77">
        <v>1.5620700693884588E-2</v>
      </c>
      <c r="U15" s="141" t="s">
        <v>274</v>
      </c>
      <c r="V15" s="140">
        <v>155.06963999999999</v>
      </c>
      <c r="W15" s="119">
        <v>0.22109698577647463</v>
      </c>
      <c r="X15" s="110"/>
    </row>
    <row r="16" spans="1:24">
      <c r="K16" s="92" t="s">
        <v>32</v>
      </c>
      <c r="L16" s="90">
        <v>2636</v>
      </c>
      <c r="M16" s="78">
        <v>-0.44394051260415568</v>
      </c>
      <c r="N16" s="89">
        <v>4.0728804566323206E-3</v>
      </c>
      <c r="P16" s="80" t="s">
        <v>33</v>
      </c>
      <c r="Q16" s="79">
        <v>5533</v>
      </c>
      <c r="R16" s="78">
        <v>-0.65537752448576003</v>
      </c>
      <c r="S16" s="77">
        <v>9.8731250787369683E-3</v>
      </c>
      <c r="U16" s="141" t="s">
        <v>273</v>
      </c>
      <c r="V16" s="140">
        <v>150.38137499999999</v>
      </c>
      <c r="W16" s="119">
        <v>0.16603923556661626</v>
      </c>
      <c r="X16" s="110"/>
    </row>
    <row r="17" spans="11:24" ht="13.5" customHeight="1">
      <c r="K17" s="92" t="s">
        <v>35</v>
      </c>
      <c r="L17" s="90">
        <v>25682.2</v>
      </c>
      <c r="M17" s="78">
        <v>-0.4290846240628664</v>
      </c>
      <c r="N17" s="89">
        <v>3.9681536594583684E-2</v>
      </c>
      <c r="P17" s="80" t="s">
        <v>36</v>
      </c>
      <c r="Q17" s="79">
        <v>7550.4</v>
      </c>
      <c r="R17" s="78">
        <v>-0.61717791411042944</v>
      </c>
      <c r="S17" s="77">
        <v>1.3472988179016014E-2</v>
      </c>
      <c r="U17" s="141" t="s">
        <v>272</v>
      </c>
      <c r="V17" s="140">
        <v>154.912925</v>
      </c>
      <c r="W17" s="119">
        <v>0.17220209756727822</v>
      </c>
      <c r="X17" s="110"/>
    </row>
    <row r="18" spans="11:24" ht="12" customHeight="1">
      <c r="K18" s="92" t="s">
        <v>37</v>
      </c>
      <c r="L18" s="90">
        <v>32628.6</v>
      </c>
      <c r="M18" s="78">
        <v>-0.5612681146022771</v>
      </c>
      <c r="N18" s="89">
        <v>5.041441095116591E-2</v>
      </c>
      <c r="P18" s="80" t="s">
        <v>38</v>
      </c>
      <c r="Q18" s="79">
        <v>42237.599999999999</v>
      </c>
      <c r="R18" s="78">
        <v>-0.55438753817830788</v>
      </c>
      <c r="S18" s="77">
        <v>7.5369077864749792E-2</v>
      </c>
      <c r="U18" s="141" t="s">
        <v>271</v>
      </c>
      <c r="V18" s="140">
        <v>143.27282</v>
      </c>
      <c r="W18" s="119">
        <v>0.20037960304721336</v>
      </c>
      <c r="X18" s="110"/>
    </row>
    <row r="19" spans="11:24" ht="10.5" customHeight="1">
      <c r="K19" s="92" t="s">
        <v>39</v>
      </c>
      <c r="L19" s="90">
        <v>433.4</v>
      </c>
      <c r="M19" s="78">
        <v>1.7968291250733959E-2</v>
      </c>
      <c r="N19" s="89">
        <v>6.6964582318074651E-4</v>
      </c>
      <c r="P19" s="80" t="s">
        <v>40</v>
      </c>
      <c r="Q19" s="79">
        <v>35407.4</v>
      </c>
      <c r="R19" s="78">
        <v>-0.5689252777355045</v>
      </c>
      <c r="S19" s="77">
        <v>6.3181219756528351E-2</v>
      </c>
      <c r="U19" s="139" t="s">
        <v>289</v>
      </c>
      <c r="V19" s="137">
        <v>145.93357499999999</v>
      </c>
      <c r="W19" s="119">
        <v>0.19707931450780203</v>
      </c>
      <c r="X19" s="110"/>
    </row>
    <row r="20" spans="11:24">
      <c r="K20" s="92" t="s">
        <v>42</v>
      </c>
      <c r="L20" s="90">
        <v>4721</v>
      </c>
      <c r="M20" s="78">
        <v>-0.57424358569689316</v>
      </c>
      <c r="N20" s="89">
        <v>7.294411470319115E-3</v>
      </c>
      <c r="P20" s="80" t="s">
        <v>43</v>
      </c>
      <c r="Q20" s="79">
        <v>108957.8</v>
      </c>
      <c r="R20" s="78">
        <v>-0.60711009505127578</v>
      </c>
      <c r="S20" s="77">
        <v>0.19442508362624381</v>
      </c>
      <c r="U20" s="138" t="s">
        <v>288</v>
      </c>
      <c r="V20" s="137">
        <v>164.58605</v>
      </c>
      <c r="W20" s="119">
        <v>0.18652110245515696</v>
      </c>
    </row>
    <row r="21" spans="11:24">
      <c r="K21" s="92" t="s">
        <v>44</v>
      </c>
      <c r="L21" s="90">
        <v>6182</v>
      </c>
      <c r="M21" s="78">
        <v>-0.3468395890012943</v>
      </c>
      <c r="N21" s="89">
        <v>9.551800828111157E-3</v>
      </c>
      <c r="P21" s="80" t="s">
        <v>45</v>
      </c>
      <c r="Q21" s="79">
        <v>50978.400000000001</v>
      </c>
      <c r="R21" s="78">
        <v>-0.59790823690873385</v>
      </c>
      <c r="S21" s="77">
        <v>9.0966224383496247E-2</v>
      </c>
      <c r="U21" s="138" t="s">
        <v>287</v>
      </c>
      <c r="V21" s="137">
        <v>148.58313999999999</v>
      </c>
      <c r="W21" s="119">
        <v>-5.5818424591540405E-2</v>
      </c>
    </row>
    <row r="22" spans="11:24">
      <c r="K22" s="92" t="s">
        <v>27</v>
      </c>
      <c r="L22" s="90">
        <v>44014.8</v>
      </c>
      <c r="M22" s="78">
        <v>-0.57235006922684539</v>
      </c>
      <c r="N22" s="89">
        <v>6.8007214993391615E-2</v>
      </c>
      <c r="P22" s="80" t="s">
        <v>46</v>
      </c>
      <c r="Q22" s="79">
        <v>5189.2</v>
      </c>
      <c r="R22" s="78">
        <v>-0.64448402843196029</v>
      </c>
      <c r="S22" s="77">
        <v>9.2596458808208697E-3</v>
      </c>
      <c r="U22" s="138" t="s">
        <v>278</v>
      </c>
      <c r="V22" s="137">
        <v>99.412350000000004</v>
      </c>
      <c r="W22" s="119">
        <v>-0.37403007178869785</v>
      </c>
    </row>
    <row r="23" spans="11:24">
      <c r="K23" s="92" t="s">
        <v>47</v>
      </c>
      <c r="L23" s="90">
        <v>17399.599999999999</v>
      </c>
      <c r="M23" s="78">
        <v>-0.45209327224347773</v>
      </c>
      <c r="N23" s="89">
        <v>2.6884101211388362E-2</v>
      </c>
      <c r="P23" s="80" t="s">
        <v>48</v>
      </c>
      <c r="Q23" s="79">
        <v>3925.2</v>
      </c>
      <c r="R23" s="78">
        <v>-0.58818653936945919</v>
      </c>
      <c r="S23" s="77">
        <v>7.0041551706232332E-3</v>
      </c>
      <c r="U23" s="138" t="s">
        <v>277</v>
      </c>
      <c r="V23" s="137">
        <v>62.632824999999997</v>
      </c>
      <c r="W23" s="119">
        <v>-0.57840430906154261</v>
      </c>
    </row>
    <row r="24" spans="11:24">
      <c r="K24" s="92" t="s">
        <v>29</v>
      </c>
      <c r="L24" s="90">
        <v>33255</v>
      </c>
      <c r="M24" s="78">
        <v>-0.57049866325700338</v>
      </c>
      <c r="N24" s="89">
        <v>5.1382260844198724E-2</v>
      </c>
      <c r="P24" s="80" t="s">
        <v>49</v>
      </c>
      <c r="Q24" s="79">
        <v>4059</v>
      </c>
      <c r="R24" s="78">
        <v>-0.62948425376540396</v>
      </c>
      <c r="S24" s="77">
        <v>7.2429088549780148E-3</v>
      </c>
      <c r="U24" s="146" t="s">
        <v>245</v>
      </c>
      <c r="V24" s="137">
        <v>64.720780000000005</v>
      </c>
      <c r="W24" s="119">
        <v>-0.58213837399746615</v>
      </c>
    </row>
    <row r="25" spans="11:24">
      <c r="K25" s="92" t="s">
        <v>50</v>
      </c>
      <c r="L25" s="90">
        <v>10774.4</v>
      </c>
      <c r="M25" s="78">
        <v>-0.66862529506293389</v>
      </c>
      <c r="N25" s="89">
        <v>1.664751259178273E-2</v>
      </c>
      <c r="P25" s="80" t="s">
        <v>51</v>
      </c>
      <c r="Q25" s="79">
        <v>2801.6</v>
      </c>
      <c r="R25" s="78">
        <v>-0.51746469169824327</v>
      </c>
      <c r="S25" s="77">
        <v>4.9991952323494475E-3</v>
      </c>
      <c r="U25" s="136"/>
      <c r="V25" s="135"/>
      <c r="W25" s="135"/>
    </row>
    <row r="26" spans="11:24">
      <c r="K26" s="92" t="s">
        <v>52</v>
      </c>
      <c r="L26" s="90">
        <v>8693.7999999999993</v>
      </c>
      <c r="M26" s="78">
        <v>-0.37337465763298261</v>
      </c>
      <c r="N26" s="89">
        <v>1.343278001284904E-2</v>
      </c>
      <c r="P26" s="80" t="s">
        <v>53</v>
      </c>
      <c r="Q26" s="79">
        <v>2350.6</v>
      </c>
      <c r="R26" s="78">
        <v>-0.63835532135851381</v>
      </c>
      <c r="S26" s="77">
        <v>4.1944275817963348E-3</v>
      </c>
      <c r="U26" s="136"/>
      <c r="V26" s="135"/>
      <c r="W26" s="135"/>
    </row>
    <row r="27" spans="11:24">
      <c r="K27" s="92" t="s">
        <v>21</v>
      </c>
      <c r="L27" s="90">
        <v>74695</v>
      </c>
      <c r="M27" s="78">
        <v>-0.54086893450797624</v>
      </c>
      <c r="N27" s="89">
        <v>0.11541115542797846</v>
      </c>
      <c r="P27" s="80" t="s">
        <v>54</v>
      </c>
      <c r="Q27" s="79">
        <v>5176.3999999999996</v>
      </c>
      <c r="R27" s="78">
        <v>-0.63336697653829133</v>
      </c>
      <c r="S27" s="77">
        <v>9.2368054685657043E-3</v>
      </c>
      <c r="U27" s="136"/>
      <c r="V27" s="135"/>
      <c r="W27" s="135"/>
    </row>
    <row r="28" spans="11:24">
      <c r="K28" s="92" t="s">
        <v>55</v>
      </c>
      <c r="L28" s="90">
        <v>261.2</v>
      </c>
      <c r="M28" s="78">
        <v>-0.50647142182333493</v>
      </c>
      <c r="N28" s="89">
        <v>4.0357980852517535E-4</v>
      </c>
      <c r="P28" s="80" t="s">
        <v>56</v>
      </c>
      <c r="Q28" s="79">
        <v>8455.7999999999993</v>
      </c>
      <c r="R28" s="78">
        <v>-0.57668614910952309</v>
      </c>
      <c r="S28" s="77">
        <v>1.5088590464627518E-2</v>
      </c>
      <c r="U28" s="136"/>
      <c r="V28" s="135"/>
      <c r="W28" s="135"/>
    </row>
    <row r="29" spans="11:24">
      <c r="K29" s="92" t="s">
        <v>57</v>
      </c>
      <c r="L29" s="90">
        <v>2085.4</v>
      </c>
      <c r="M29" s="78">
        <v>1.305583195135434</v>
      </c>
      <c r="N29" s="89">
        <v>3.2221490532098034E-3</v>
      </c>
      <c r="P29" s="80" t="s">
        <v>58</v>
      </c>
      <c r="Q29" s="79">
        <v>14482.6</v>
      </c>
      <c r="R29" s="78">
        <v>-0.64452680604048673</v>
      </c>
      <c r="S29" s="77">
        <v>2.5842855822395813E-2</v>
      </c>
      <c r="U29" s="136"/>
      <c r="V29" s="135"/>
      <c r="W29" s="135"/>
    </row>
    <row r="30" spans="11:24">
      <c r="M30" s="73"/>
      <c r="P30" s="80" t="s">
        <v>59</v>
      </c>
      <c r="Q30" s="79">
        <v>33479.199999999997</v>
      </c>
      <c r="R30" s="78">
        <v>-0.65229149843823442</v>
      </c>
      <c r="S30" s="77">
        <v>5.9740525779152488E-2</v>
      </c>
      <c r="U30" s="136"/>
      <c r="V30" s="135"/>
      <c r="W30" s="135"/>
    </row>
    <row r="31" spans="11:24">
      <c r="K31" s="72" t="s">
        <v>258</v>
      </c>
      <c r="M31" s="73"/>
      <c r="P31" s="80" t="s">
        <v>61</v>
      </c>
      <c r="Q31" s="79">
        <v>7223.8</v>
      </c>
      <c r="R31" s="78">
        <v>-0.62916361862960257</v>
      </c>
      <c r="S31" s="77">
        <v>1.2890200785067796E-2</v>
      </c>
      <c r="U31" s="136"/>
      <c r="V31" s="135"/>
      <c r="W31" s="135"/>
    </row>
    <row r="32" spans="11:24">
      <c r="K32" s="88"/>
      <c r="L32" s="86" t="s">
        <v>255</v>
      </c>
      <c r="M32" s="87" t="s">
        <v>254</v>
      </c>
      <c r="N32" s="86" t="s">
        <v>253</v>
      </c>
      <c r="P32" s="80" t="s">
        <v>62</v>
      </c>
      <c r="Q32" s="79">
        <v>5814.6</v>
      </c>
      <c r="R32" s="78">
        <v>-0.62018420536939045</v>
      </c>
      <c r="S32" s="77">
        <v>1.037561414835062E-2</v>
      </c>
      <c r="U32" s="136"/>
      <c r="V32" s="135"/>
      <c r="W32" s="135"/>
    </row>
    <row r="33" spans="11:23">
      <c r="K33" s="91" t="s">
        <v>257</v>
      </c>
      <c r="L33" s="90">
        <v>566072</v>
      </c>
      <c r="M33" s="78">
        <v>-0.60440922783304973</v>
      </c>
      <c r="N33" s="89">
        <v>1</v>
      </c>
      <c r="P33" s="80" t="s">
        <v>63</v>
      </c>
      <c r="Q33" s="79">
        <v>11906.2</v>
      </c>
      <c r="R33" s="78">
        <v>-0.64928383642750354</v>
      </c>
      <c r="S33" s="77">
        <v>2.124550909316069E-2</v>
      </c>
      <c r="U33" s="136"/>
      <c r="V33" s="135"/>
      <c r="W33" s="135"/>
    </row>
    <row r="34" spans="11:23">
      <c r="K34" s="91" t="s">
        <v>64</v>
      </c>
      <c r="L34" s="90">
        <v>109053.6</v>
      </c>
      <c r="M34" s="78">
        <v>-0.62596836012861734</v>
      </c>
      <c r="N34" s="89">
        <v>0.19264969827159797</v>
      </c>
      <c r="P34" s="80" t="s">
        <v>65</v>
      </c>
      <c r="Q34" s="79">
        <v>53204.4</v>
      </c>
      <c r="R34" s="78">
        <v>-0.61053375156011525</v>
      </c>
      <c r="S34" s="77">
        <v>9.4938314827246198E-2</v>
      </c>
      <c r="U34" s="136"/>
      <c r="V34" s="135"/>
      <c r="W34" s="135"/>
    </row>
    <row r="35" spans="11:23">
      <c r="K35" s="91" t="s">
        <v>66</v>
      </c>
      <c r="L35" s="90">
        <v>421656.8</v>
      </c>
      <c r="M35" s="78">
        <v>-0.59531342788664454</v>
      </c>
      <c r="N35" s="89">
        <v>0.7448819231475855</v>
      </c>
      <c r="P35" s="80" t="s">
        <v>67</v>
      </c>
      <c r="Q35" s="79">
        <v>26993.599999999999</v>
      </c>
      <c r="R35" s="78">
        <v>-0.58801448396118783</v>
      </c>
      <c r="S35" s="77">
        <v>4.816757439461309E-2</v>
      </c>
      <c r="U35" s="136"/>
      <c r="V35" s="135"/>
      <c r="W35" s="135"/>
    </row>
    <row r="36" spans="11:23">
      <c r="K36" s="91" t="s">
        <v>68</v>
      </c>
      <c r="L36" s="90">
        <v>35361.599999999999</v>
      </c>
      <c r="M36" s="78">
        <v>-0.63715596918633133</v>
      </c>
      <c r="N36" s="89">
        <v>6.2468378580816573E-2</v>
      </c>
      <c r="P36" s="80" t="s">
        <v>69</v>
      </c>
      <c r="Q36" s="79">
        <v>5715</v>
      </c>
      <c r="R36" s="78">
        <v>-0.59993699795243338</v>
      </c>
      <c r="S36" s="77">
        <v>1.0197887190490109E-2</v>
      </c>
      <c r="U36" s="136"/>
      <c r="V36" s="135"/>
      <c r="W36" s="135"/>
    </row>
    <row r="37" spans="11:23">
      <c r="M37" s="73"/>
      <c r="P37" s="80" t="s">
        <v>70</v>
      </c>
      <c r="Q37" s="79">
        <v>3022.8</v>
      </c>
      <c r="R37" s="78">
        <v>-0.5189496717724289</v>
      </c>
      <c r="S37" s="77">
        <v>5.3939061066340345E-3</v>
      </c>
      <c r="U37" s="136"/>
      <c r="V37" s="135"/>
      <c r="W37" s="135"/>
    </row>
    <row r="38" spans="11:23">
      <c r="K38" s="72" t="s">
        <v>256</v>
      </c>
      <c r="M38" s="73"/>
      <c r="P38" s="80" t="s">
        <v>72</v>
      </c>
      <c r="Q38" s="79">
        <v>1017.2</v>
      </c>
      <c r="R38" s="78">
        <v>-0.60676524596501402</v>
      </c>
      <c r="S38" s="77">
        <v>1.8150990114027192E-3</v>
      </c>
      <c r="U38" s="136"/>
      <c r="V38" s="135"/>
      <c r="W38" s="135"/>
    </row>
    <row r="39" spans="11:23">
      <c r="K39" s="88"/>
      <c r="L39" s="86" t="s">
        <v>255</v>
      </c>
      <c r="M39" s="87" t="s">
        <v>254</v>
      </c>
      <c r="N39" s="86" t="s">
        <v>253</v>
      </c>
      <c r="P39" s="80" t="s">
        <v>73</v>
      </c>
      <c r="Q39" s="79">
        <v>1295.4000000000001</v>
      </c>
      <c r="R39" s="78">
        <v>-0.59135646687697152</v>
      </c>
      <c r="S39" s="77">
        <v>2.3115210965110916E-3</v>
      </c>
      <c r="U39" s="136"/>
      <c r="V39" s="135"/>
      <c r="W39" s="135"/>
    </row>
    <row r="40" spans="11:23">
      <c r="K40" s="85" t="s">
        <v>265</v>
      </c>
      <c r="L40" s="84">
        <v>560410.19999999995</v>
      </c>
      <c r="M40" s="83">
        <v>-0.60608739934904388</v>
      </c>
      <c r="N40" s="77">
        <v>1</v>
      </c>
      <c r="P40" s="80" t="s">
        <v>74</v>
      </c>
      <c r="Q40" s="79">
        <v>6079.4</v>
      </c>
      <c r="R40" s="78">
        <v>-0.60703273973045468</v>
      </c>
      <c r="S40" s="77">
        <v>1.0848125176879365E-2</v>
      </c>
      <c r="U40" s="136"/>
      <c r="V40" s="135"/>
      <c r="W40" s="135"/>
    </row>
    <row r="41" spans="11:23">
      <c r="K41" s="85" t="s">
        <v>251</v>
      </c>
      <c r="L41" s="84">
        <v>32771.799999999996</v>
      </c>
      <c r="M41" s="83">
        <v>-0.65140647686719189</v>
      </c>
      <c r="N41" s="77">
        <v>5.8478236120613078E-2</v>
      </c>
      <c r="P41" s="80" t="s">
        <v>76</v>
      </c>
      <c r="Q41" s="79">
        <v>9072.2000000000007</v>
      </c>
      <c r="R41" s="78">
        <v>-0.61721482669141992</v>
      </c>
      <c r="S41" s="77">
        <v>1.6188499067290356E-2</v>
      </c>
      <c r="U41" s="136"/>
      <c r="V41" s="135"/>
      <c r="W41" s="135"/>
    </row>
    <row r="42" spans="11:23">
      <c r="K42" s="85" t="s">
        <v>250</v>
      </c>
      <c r="L42" s="84">
        <v>272134.8</v>
      </c>
      <c r="M42" s="83">
        <v>-0.59763847982683371</v>
      </c>
      <c r="N42" s="77">
        <v>0.48559929851383865</v>
      </c>
      <c r="P42" s="80" t="s">
        <v>78</v>
      </c>
      <c r="Q42" s="79">
        <v>3470.2</v>
      </c>
      <c r="R42" s="78">
        <v>-0.52154970357093622</v>
      </c>
      <c r="S42" s="77">
        <v>6.1922498912403805E-3</v>
      </c>
      <c r="U42" s="136"/>
      <c r="V42" s="135"/>
      <c r="W42" s="135"/>
    </row>
    <row r="43" spans="11:23">
      <c r="K43" s="85" t="s">
        <v>249</v>
      </c>
      <c r="L43" s="84">
        <v>74427.199999999997</v>
      </c>
      <c r="M43" s="83">
        <v>-0.63295582038175413</v>
      </c>
      <c r="N43" s="77">
        <v>0.1328084321091943</v>
      </c>
      <c r="P43" s="80" t="s">
        <v>80</v>
      </c>
      <c r="Q43" s="79">
        <v>1548.4</v>
      </c>
      <c r="R43" s="78">
        <v>-0.54672131147540981</v>
      </c>
      <c r="S43" s="77">
        <v>2.762976119992106E-3</v>
      </c>
      <c r="U43" s="136"/>
      <c r="V43" s="135"/>
      <c r="W43" s="135"/>
    </row>
    <row r="44" spans="11:23">
      <c r="K44" s="85" t="s">
        <v>248</v>
      </c>
      <c r="L44" s="84">
        <v>106656.60000000002</v>
      </c>
      <c r="M44" s="83">
        <v>-0.60781598460042163</v>
      </c>
      <c r="N44" s="77">
        <v>0.19031880576049479</v>
      </c>
      <c r="P44" s="80" t="s">
        <v>82</v>
      </c>
      <c r="Q44" s="79">
        <v>3352.2</v>
      </c>
      <c r="R44" s="78">
        <v>-0.55208444681988245</v>
      </c>
      <c r="S44" s="77">
        <v>5.9816898407630695E-3</v>
      </c>
      <c r="U44" s="136"/>
      <c r="V44" s="135"/>
      <c r="W44" s="135"/>
    </row>
    <row r="45" spans="11:23">
      <c r="K45" s="85" t="s">
        <v>247</v>
      </c>
      <c r="L45" s="84">
        <v>30377.800000000003</v>
      </c>
      <c r="M45" s="83">
        <v>-0.58239268653125742</v>
      </c>
      <c r="N45" s="77">
        <v>5.4206365266014085E-2</v>
      </c>
      <c r="P45" s="80" t="s">
        <v>84</v>
      </c>
      <c r="Q45" s="79">
        <v>3265.2</v>
      </c>
      <c r="R45" s="78">
        <v>-0.52393657736468024</v>
      </c>
      <c r="S45" s="77">
        <v>5.8264464137162391E-3</v>
      </c>
      <c r="U45" s="134"/>
    </row>
    <row r="46" spans="11:23">
      <c r="K46" s="85" t="s">
        <v>246</v>
      </c>
      <c r="L46" s="84">
        <v>44042</v>
      </c>
      <c r="M46" s="83">
        <v>-0.57994630347596776</v>
      </c>
      <c r="N46" s="77">
        <v>7.8588862229845222E-2</v>
      </c>
      <c r="P46" s="80" t="s">
        <v>86</v>
      </c>
      <c r="Q46" s="79">
        <v>1277.5999999999999</v>
      </c>
      <c r="R46" s="78">
        <v>-0.54420264002854091</v>
      </c>
      <c r="S46" s="77">
        <v>2.279758648218751E-3</v>
      </c>
    </row>
    <row r="47" spans="11:23">
      <c r="P47" s="80" t="s">
        <v>87</v>
      </c>
      <c r="Q47" s="79">
        <v>19513.400000000001</v>
      </c>
      <c r="R47" s="78">
        <v>-0.6109128794109876</v>
      </c>
      <c r="S47" s="77">
        <v>3.481985160155901E-2</v>
      </c>
    </row>
    <row r="48" spans="11:23" ht="12" customHeight="1">
      <c r="K48" s="315" t="s">
        <v>116</v>
      </c>
      <c r="L48" s="315"/>
      <c r="M48" s="315"/>
      <c r="N48" s="315"/>
      <c r="P48" s="80" t="s">
        <v>88</v>
      </c>
      <c r="Q48" s="79">
        <v>2549.8000000000002</v>
      </c>
      <c r="R48" s="78">
        <v>-0.58697659350449505</v>
      </c>
      <c r="S48" s="77">
        <v>4.549881497517355E-3</v>
      </c>
    </row>
    <row r="49" spans="1:19">
      <c r="K49" s="315"/>
      <c r="L49" s="315"/>
      <c r="M49" s="315"/>
      <c r="N49" s="315"/>
      <c r="P49" s="80" t="s">
        <v>89</v>
      </c>
      <c r="Q49" s="79">
        <v>2843.4</v>
      </c>
      <c r="R49" s="78">
        <v>-0.58722508528707262</v>
      </c>
      <c r="S49" s="77">
        <v>5.073783453620224E-3</v>
      </c>
    </row>
    <row r="50" spans="1:19">
      <c r="K50" s="315"/>
      <c r="L50" s="315"/>
      <c r="M50" s="315"/>
      <c r="N50" s="315"/>
      <c r="P50" s="80" t="s">
        <v>90</v>
      </c>
      <c r="Q50" s="79">
        <v>5705.6</v>
      </c>
      <c r="R50" s="78">
        <v>-0.52836536474478191</v>
      </c>
      <c r="S50" s="77">
        <v>1.0181113762740222E-2</v>
      </c>
    </row>
    <row r="51" spans="1:19">
      <c r="K51" s="315"/>
      <c r="L51" s="315"/>
      <c r="M51" s="315"/>
      <c r="N51" s="315"/>
      <c r="P51" s="80" t="s">
        <v>91</v>
      </c>
      <c r="Q51" s="79">
        <v>2836.6</v>
      </c>
      <c r="R51" s="78">
        <v>-0.63109536040576131</v>
      </c>
      <c r="S51" s="77">
        <v>5.0616494846096663E-3</v>
      </c>
    </row>
    <row r="52" spans="1:19">
      <c r="K52" s="315"/>
      <c r="L52" s="315"/>
      <c r="M52" s="315"/>
      <c r="N52" s="315"/>
      <c r="P52" s="80" t="s">
        <v>92</v>
      </c>
      <c r="Q52" s="79">
        <v>2482.1999999999998</v>
      </c>
      <c r="R52" s="78">
        <v>-0.56924945770065083</v>
      </c>
      <c r="S52" s="77">
        <v>4.4292555702947593E-3</v>
      </c>
    </row>
    <row r="53" spans="1:19">
      <c r="K53" s="315"/>
      <c r="L53" s="315"/>
      <c r="M53" s="315"/>
      <c r="N53" s="315"/>
      <c r="P53" s="80" t="s">
        <v>93</v>
      </c>
      <c r="Q53" s="79">
        <v>3780.8</v>
      </c>
      <c r="R53" s="78">
        <v>-0.51439488809684364</v>
      </c>
      <c r="S53" s="77">
        <v>6.7464867698696432E-3</v>
      </c>
    </row>
    <row r="54" spans="1:19">
      <c r="K54" s="76"/>
      <c r="P54" s="80" t="s">
        <v>94</v>
      </c>
      <c r="Q54" s="79">
        <v>4330.2</v>
      </c>
      <c r="R54" s="78">
        <v>-0.47827344197114374</v>
      </c>
      <c r="S54" s="77">
        <v>7.7268400896343429E-3</v>
      </c>
    </row>
    <row r="55" spans="1:19">
      <c r="K55" s="76"/>
    </row>
    <row r="56" spans="1:19" ht="13.5" customHeight="1">
      <c r="K56" s="309" t="s">
        <v>286</v>
      </c>
      <c r="L56" s="309"/>
      <c r="M56" s="309"/>
      <c r="N56" s="309"/>
      <c r="O56" s="309"/>
      <c r="P56" s="309"/>
      <c r="Q56" s="309"/>
      <c r="R56" s="309"/>
      <c r="S56" s="309"/>
    </row>
    <row r="57" spans="1:19">
      <c r="K57" s="309"/>
      <c r="L57" s="309"/>
      <c r="M57" s="309"/>
      <c r="N57" s="309"/>
      <c r="O57" s="309"/>
      <c r="P57" s="309"/>
      <c r="Q57" s="309"/>
      <c r="R57" s="309"/>
      <c r="S57" s="309"/>
    </row>
    <row r="58" spans="1:19">
      <c r="K58" s="309"/>
      <c r="L58" s="309"/>
      <c r="M58" s="309"/>
      <c r="N58" s="309"/>
      <c r="O58" s="309"/>
      <c r="P58" s="309"/>
      <c r="Q58" s="309"/>
      <c r="R58" s="309"/>
      <c r="S58" s="309"/>
    </row>
    <row r="59" spans="1:19">
      <c r="K59" s="309"/>
      <c r="L59" s="309"/>
      <c r="M59" s="309"/>
      <c r="N59" s="309"/>
      <c r="O59" s="309"/>
      <c r="P59" s="309"/>
      <c r="Q59" s="309"/>
      <c r="R59" s="309"/>
      <c r="S59" s="309"/>
    </row>
    <row r="60" spans="1:19">
      <c r="K60" s="309"/>
      <c r="L60" s="309"/>
      <c r="M60" s="309"/>
      <c r="N60" s="309"/>
      <c r="O60" s="309"/>
      <c r="P60" s="309"/>
      <c r="Q60" s="309"/>
      <c r="R60" s="309"/>
      <c r="S60" s="309"/>
    </row>
    <row r="61" spans="1:19">
      <c r="K61" s="309"/>
      <c r="L61" s="309"/>
      <c r="M61" s="309"/>
      <c r="N61" s="309"/>
      <c r="O61" s="309"/>
      <c r="P61" s="309"/>
      <c r="Q61" s="309"/>
      <c r="R61" s="309"/>
      <c r="S61" s="309"/>
    </row>
    <row r="62" spans="1:19" ht="12" customHeight="1">
      <c r="A62" s="310" t="s">
        <v>124</v>
      </c>
      <c r="B62" s="310"/>
      <c r="C62" s="310"/>
      <c r="D62" s="310"/>
      <c r="E62" s="310"/>
      <c r="F62" s="310"/>
      <c r="G62" s="310"/>
      <c r="H62" s="310"/>
      <c r="J62" s="75"/>
      <c r="K62" s="309"/>
      <c r="L62" s="309"/>
      <c r="M62" s="309"/>
      <c r="N62" s="309"/>
      <c r="O62" s="309"/>
      <c r="P62" s="309"/>
      <c r="Q62" s="309"/>
      <c r="R62" s="309"/>
      <c r="S62" s="309"/>
    </row>
    <row r="63" spans="1:19" ht="12" customHeight="1">
      <c r="A63" s="310"/>
      <c r="B63" s="310"/>
      <c r="C63" s="310"/>
      <c r="D63" s="310"/>
      <c r="E63" s="310"/>
      <c r="F63" s="310"/>
      <c r="G63" s="310"/>
      <c r="H63" s="310"/>
      <c r="J63" s="75"/>
      <c r="K63" s="309"/>
      <c r="L63" s="309"/>
      <c r="M63" s="309"/>
      <c r="N63" s="309"/>
      <c r="O63" s="309"/>
      <c r="P63" s="309"/>
      <c r="Q63" s="309"/>
      <c r="R63" s="309"/>
      <c r="S63" s="309"/>
    </row>
    <row r="64" spans="1:19" ht="12" customHeight="1">
      <c r="A64" s="310"/>
      <c r="B64" s="310"/>
      <c r="C64" s="310"/>
      <c r="D64" s="310"/>
      <c r="E64" s="310"/>
      <c r="F64" s="310"/>
      <c r="G64" s="310"/>
      <c r="H64" s="310"/>
      <c r="J64" s="75"/>
      <c r="K64" s="309"/>
      <c r="L64" s="309"/>
      <c r="M64" s="309"/>
      <c r="N64" s="309"/>
      <c r="O64" s="309"/>
      <c r="P64" s="309"/>
      <c r="Q64" s="309"/>
      <c r="R64" s="309"/>
      <c r="S64" s="309"/>
    </row>
    <row r="65" spans="1:20" ht="12" customHeight="1">
      <c r="A65" s="310"/>
      <c r="B65" s="310"/>
      <c r="C65" s="310"/>
      <c r="D65" s="310"/>
      <c r="E65" s="310"/>
      <c r="F65" s="310"/>
      <c r="G65" s="310"/>
      <c r="H65" s="310"/>
      <c r="J65" s="75"/>
      <c r="K65" s="311" t="s">
        <v>285</v>
      </c>
      <c r="L65" s="311"/>
      <c r="M65" s="311"/>
      <c r="N65" s="311"/>
      <c r="O65" s="311"/>
      <c r="P65" s="311"/>
      <c r="Q65" s="311"/>
      <c r="R65" s="311"/>
      <c r="S65" s="311"/>
    </row>
    <row r="66" spans="1:20" ht="14.25" customHeight="1">
      <c r="A66" s="313" t="s">
        <v>113</v>
      </c>
      <c r="B66" s="313"/>
      <c r="C66" s="313"/>
      <c r="D66" s="313"/>
      <c r="E66" s="313"/>
      <c r="F66" s="313"/>
      <c r="G66" s="313"/>
      <c r="H66" s="313"/>
      <c r="K66" s="311"/>
      <c r="L66" s="311"/>
      <c r="M66" s="311"/>
      <c r="N66" s="311"/>
      <c r="O66" s="311"/>
      <c r="P66" s="311"/>
      <c r="Q66" s="311"/>
      <c r="R66" s="311"/>
      <c r="S66" s="311"/>
      <c r="T66" s="31"/>
    </row>
  </sheetData>
  <mergeCells count="6">
    <mergeCell ref="A3:H3"/>
    <mergeCell ref="K48:N53"/>
    <mergeCell ref="A62:H65"/>
    <mergeCell ref="A66:H66"/>
    <mergeCell ref="K56:S64"/>
    <mergeCell ref="K65:S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F6FF5-C2DE-4656-B501-B627FAFD9E25}">
  <dimension ref="A1:X66"/>
  <sheetViews>
    <sheetView workbookViewId="0">
      <selection activeCell="A3" sqref="A3:H3"/>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5.5546875" style="133" customWidth="1"/>
    <col min="22" max="22" width="8.88671875" style="72" bestFit="1" customWidth="1"/>
    <col min="23" max="23" width="8.109375" style="72" bestFit="1" customWidth="1"/>
    <col min="24" max="24" width="5.5546875" style="72" customWidth="1"/>
    <col min="25" max="16384" width="10.33203125" style="71"/>
  </cols>
  <sheetData>
    <row r="1" spans="1:24">
      <c r="A1" s="72" t="s">
        <v>284</v>
      </c>
      <c r="B1" s="71"/>
      <c r="C1" s="71"/>
      <c r="T1" s="74"/>
    </row>
    <row r="2" spans="1:24" ht="16.5" customHeight="1">
      <c r="B2" s="71"/>
      <c r="C2" s="71"/>
      <c r="T2" s="74"/>
    </row>
    <row r="3" spans="1:24" ht="18" customHeight="1">
      <c r="A3" s="314" t="s">
        <v>283</v>
      </c>
      <c r="B3" s="314"/>
      <c r="C3" s="314"/>
      <c r="D3" s="314"/>
      <c r="E3" s="314"/>
      <c r="F3" s="314"/>
      <c r="G3" s="314"/>
      <c r="H3" s="314"/>
      <c r="K3" s="71"/>
      <c r="L3" s="113"/>
      <c r="M3" s="113"/>
      <c r="O3" s="71"/>
      <c r="P3" s="113"/>
      <c r="T3" s="74"/>
    </row>
    <row r="5" spans="1:24" ht="14.25" customHeight="1">
      <c r="A5" s="132" t="s">
        <v>262</v>
      </c>
      <c r="B5" s="131"/>
      <c r="C5" s="131"/>
      <c r="D5" s="132"/>
      <c r="E5" s="131" t="s">
        <v>258</v>
      </c>
      <c r="F5" s="131"/>
      <c r="G5" s="130"/>
      <c r="K5" s="71" t="s">
        <v>240</v>
      </c>
      <c r="L5" s="113"/>
      <c r="M5" s="113"/>
      <c r="N5" s="113"/>
      <c r="P5" s="71" t="s">
        <v>239</v>
      </c>
      <c r="Q5" s="113"/>
      <c r="R5" s="113"/>
      <c r="U5" s="112" t="s">
        <v>282</v>
      </c>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145"/>
      <c r="V6" s="145" t="s">
        <v>281</v>
      </c>
      <c r="W6" s="145" t="s">
        <v>280</v>
      </c>
      <c r="X6" s="144"/>
    </row>
    <row r="7" spans="1:24" ht="12" customHeight="1">
      <c r="A7" s="126" t="s">
        <v>257</v>
      </c>
      <c r="B7" s="125">
        <v>626328.25</v>
      </c>
      <c r="C7" s="124">
        <v>-0.57840430906154261</v>
      </c>
      <c r="D7" s="120"/>
      <c r="E7" s="123" t="s">
        <v>257</v>
      </c>
      <c r="F7" s="125">
        <v>552092.25</v>
      </c>
      <c r="G7" s="124">
        <v>-0.59654972461081224</v>
      </c>
      <c r="K7" s="102" t="s">
        <v>257</v>
      </c>
      <c r="L7" s="90">
        <v>626328.25</v>
      </c>
      <c r="M7" s="78">
        <v>-0.57840430906154261</v>
      </c>
      <c r="N7" s="89">
        <v>0.99999999999999989</v>
      </c>
      <c r="P7" s="80" t="s">
        <v>261</v>
      </c>
      <c r="Q7" s="79">
        <v>547257.25</v>
      </c>
      <c r="R7" s="78">
        <v>-0.59897471522360846</v>
      </c>
      <c r="S7" s="77">
        <v>0.99999999999999989</v>
      </c>
      <c r="U7" s="143" t="s">
        <v>279</v>
      </c>
      <c r="V7" s="140">
        <v>121.90802499999999</v>
      </c>
      <c r="W7" s="119">
        <v>0.29546331220527011</v>
      </c>
      <c r="X7" s="142"/>
    </row>
    <row r="8" spans="1:24" ht="12" customHeight="1">
      <c r="A8" s="126" t="s">
        <v>14</v>
      </c>
      <c r="B8" s="125">
        <v>145626.5</v>
      </c>
      <c r="C8" s="124">
        <v>-0.51491748685710581</v>
      </c>
      <c r="D8" s="120"/>
      <c r="E8" s="123" t="s">
        <v>64</v>
      </c>
      <c r="F8" s="125">
        <v>129596</v>
      </c>
      <c r="G8" s="124">
        <v>-0.53613498315931896</v>
      </c>
      <c r="K8" s="92" t="s">
        <v>12</v>
      </c>
      <c r="L8" s="90">
        <v>42442.5</v>
      </c>
      <c r="M8" s="78">
        <v>-0.69045378960266057</v>
      </c>
      <c r="N8" s="89">
        <v>6.7763987972760287E-2</v>
      </c>
      <c r="P8" s="80" t="s">
        <v>13</v>
      </c>
      <c r="Q8" s="79">
        <v>16343.25</v>
      </c>
      <c r="R8" s="78">
        <v>-0.57776198934280631</v>
      </c>
      <c r="S8" s="77">
        <v>2.9863925969002694E-2</v>
      </c>
      <c r="U8" s="141" t="s">
        <v>269</v>
      </c>
      <c r="V8" s="140">
        <v>138.71312499999999</v>
      </c>
      <c r="W8" s="119">
        <v>0.2264379876918261</v>
      </c>
      <c r="X8" s="142"/>
    </row>
    <row r="9" spans="1:24" ht="12" customHeight="1">
      <c r="A9" s="123" t="s">
        <v>21</v>
      </c>
      <c r="B9" s="122">
        <v>69955.75</v>
      </c>
      <c r="C9" s="121">
        <v>-0.54896429889700371</v>
      </c>
      <c r="D9" s="120"/>
      <c r="E9" s="123" t="s">
        <v>66</v>
      </c>
      <c r="F9" s="125">
        <v>387102</v>
      </c>
      <c r="G9" s="124">
        <v>-0.61101306656731857</v>
      </c>
      <c r="K9" s="92" t="s">
        <v>15</v>
      </c>
      <c r="L9" s="90">
        <v>54588.75</v>
      </c>
      <c r="M9" s="78">
        <v>-0.73647146570888578</v>
      </c>
      <c r="N9" s="89">
        <v>8.7156774422996242E-2</v>
      </c>
      <c r="P9" s="80" t="s">
        <v>16</v>
      </c>
      <c r="Q9" s="79">
        <v>1479.75</v>
      </c>
      <c r="R9" s="78">
        <v>-0.65521057843537012</v>
      </c>
      <c r="S9" s="77">
        <v>2.7039385956056316E-3</v>
      </c>
      <c r="U9" s="141" t="s">
        <v>268</v>
      </c>
      <c r="V9" s="140">
        <v>157.36712499999999</v>
      </c>
      <c r="W9" s="119">
        <v>0.37173402804447164</v>
      </c>
      <c r="X9" s="110"/>
    </row>
    <row r="10" spans="1:24">
      <c r="A10" s="123" t="s">
        <v>15</v>
      </c>
      <c r="B10" s="122">
        <v>54588.75</v>
      </c>
      <c r="C10" s="121">
        <v>-0.73647146570888578</v>
      </c>
      <c r="D10" s="120"/>
      <c r="E10" s="123" t="s">
        <v>68</v>
      </c>
      <c r="F10" s="125">
        <v>35394.25</v>
      </c>
      <c r="G10" s="124">
        <v>-0.62302327996400031</v>
      </c>
      <c r="K10" s="92" t="s">
        <v>17</v>
      </c>
      <c r="L10" s="90">
        <v>28650.25</v>
      </c>
      <c r="M10" s="78">
        <v>-0.74691262599047725</v>
      </c>
      <c r="N10" s="89">
        <v>4.574318657988044E-2</v>
      </c>
      <c r="P10" s="80" t="s">
        <v>18</v>
      </c>
      <c r="Q10" s="79">
        <v>2121</v>
      </c>
      <c r="R10" s="78">
        <v>-0.62839998247996154</v>
      </c>
      <c r="S10" s="77">
        <v>3.8756910027231252E-3</v>
      </c>
      <c r="U10" s="141" t="s">
        <v>278</v>
      </c>
      <c r="V10" s="140">
        <v>158.8133</v>
      </c>
      <c r="W10" s="119">
        <v>0.22911834706404632</v>
      </c>
      <c r="X10" s="110"/>
    </row>
    <row r="11" spans="1:24">
      <c r="A11" s="123" t="s">
        <v>22</v>
      </c>
      <c r="B11" s="122">
        <v>52741</v>
      </c>
      <c r="C11" s="121">
        <v>-0.33295601501263172</v>
      </c>
      <c r="D11" s="120"/>
      <c r="E11" s="120"/>
      <c r="F11" s="120"/>
      <c r="G11" s="120"/>
      <c r="K11" s="92" t="s">
        <v>19</v>
      </c>
      <c r="L11" s="90">
        <v>11224.25</v>
      </c>
      <c r="M11" s="78">
        <v>-0.43076845054708202</v>
      </c>
      <c r="N11" s="89">
        <v>1.792071489670153E-2</v>
      </c>
      <c r="P11" s="80" t="s">
        <v>20</v>
      </c>
      <c r="Q11" s="79">
        <v>6961.25</v>
      </c>
      <c r="R11" s="78">
        <v>-0.65216359366411836</v>
      </c>
      <c r="S11" s="77">
        <v>1.272025176459517E-2</v>
      </c>
      <c r="U11" s="141" t="s">
        <v>277</v>
      </c>
      <c r="V11" s="140">
        <v>148.56135</v>
      </c>
      <c r="W11" s="119">
        <v>0.19814473135844746</v>
      </c>
      <c r="X11" s="110"/>
    </row>
    <row r="12" spans="1:24">
      <c r="A12" s="123" t="s">
        <v>12</v>
      </c>
      <c r="B12" s="122">
        <v>42442.5</v>
      </c>
      <c r="C12" s="121">
        <v>-0.69045378960266057</v>
      </c>
      <c r="D12" s="120"/>
      <c r="E12" s="120"/>
      <c r="F12" s="120"/>
      <c r="G12" s="120"/>
      <c r="K12" s="92" t="s">
        <v>22</v>
      </c>
      <c r="L12" s="90">
        <v>52741</v>
      </c>
      <c r="M12" s="78">
        <v>-0.33295601501263172</v>
      </c>
      <c r="N12" s="89">
        <v>8.4206644040086015E-2</v>
      </c>
      <c r="P12" s="80" t="s">
        <v>23</v>
      </c>
      <c r="Q12" s="79">
        <v>1309.25</v>
      </c>
      <c r="R12" s="78">
        <v>-0.67829719270225441</v>
      </c>
      <c r="S12" s="77">
        <v>2.3923849341420328E-3</v>
      </c>
      <c r="U12" s="141" t="s">
        <v>245</v>
      </c>
      <c r="V12" s="140">
        <v>154.88567499999999</v>
      </c>
      <c r="W12" s="119">
        <v>0.24053558610015102</v>
      </c>
      <c r="X12" s="110"/>
    </row>
    <row r="13" spans="1:24" ht="12" customHeight="1">
      <c r="A13" s="76" t="s">
        <v>184</v>
      </c>
      <c r="K13" s="92" t="s">
        <v>25</v>
      </c>
      <c r="L13" s="90">
        <v>25181.5</v>
      </c>
      <c r="M13" s="78">
        <v>-0.57815340028646334</v>
      </c>
      <c r="N13" s="89">
        <v>4.0204956426602184E-2</v>
      </c>
      <c r="P13" s="80" t="s">
        <v>26</v>
      </c>
      <c r="Q13" s="79">
        <v>1980</v>
      </c>
      <c r="R13" s="78">
        <v>-0.65831140256266441</v>
      </c>
      <c r="S13" s="77">
        <v>3.6180425202224364E-3</v>
      </c>
      <c r="U13" s="141" t="s">
        <v>276</v>
      </c>
      <c r="V13" s="140">
        <v>152.62868</v>
      </c>
      <c r="W13" s="119">
        <v>0.28578702337097983</v>
      </c>
      <c r="X13" s="110"/>
    </row>
    <row r="14" spans="1:24" ht="13.5" customHeight="1">
      <c r="K14" s="92" t="s">
        <v>14</v>
      </c>
      <c r="L14" s="90">
        <v>145626.5</v>
      </c>
      <c r="M14" s="78">
        <v>-0.51491748685710581</v>
      </c>
      <c r="N14" s="89">
        <v>0.23250827341733349</v>
      </c>
      <c r="P14" s="80" t="s">
        <v>28</v>
      </c>
      <c r="Q14" s="79">
        <v>3664.75</v>
      </c>
      <c r="R14" s="78">
        <v>-0.63606345738474146</v>
      </c>
      <c r="S14" s="77">
        <v>6.6965764272652398E-3</v>
      </c>
      <c r="U14" s="141" t="s">
        <v>275</v>
      </c>
      <c r="V14" s="140">
        <v>132.90350000000001</v>
      </c>
      <c r="W14" s="119">
        <v>0.11198916989558949</v>
      </c>
      <c r="X14" s="110"/>
    </row>
    <row r="15" spans="1:24">
      <c r="K15" s="92" t="s">
        <v>30</v>
      </c>
      <c r="L15" s="90">
        <v>13792.25</v>
      </c>
      <c r="M15" s="78">
        <v>-0.51687508757180889</v>
      </c>
      <c r="N15" s="89">
        <v>2.2020801392879853E-2</v>
      </c>
      <c r="P15" s="80" t="s">
        <v>31</v>
      </c>
      <c r="Q15" s="79">
        <v>8471.75</v>
      </c>
      <c r="R15" s="78">
        <v>-0.63879295642534317</v>
      </c>
      <c r="S15" s="77">
        <v>1.5480379656916378E-2</v>
      </c>
      <c r="U15" s="141" t="s">
        <v>274</v>
      </c>
      <c r="V15" s="140">
        <v>155.06963999999999</v>
      </c>
      <c r="W15" s="119">
        <v>0.22109698577647463</v>
      </c>
      <c r="X15" s="110"/>
    </row>
    <row r="16" spans="1:24">
      <c r="K16" s="92" t="s">
        <v>32</v>
      </c>
      <c r="L16" s="90">
        <v>2485.25</v>
      </c>
      <c r="M16" s="78">
        <v>-0.43246174925782144</v>
      </c>
      <c r="N16" s="89">
        <v>3.967967275945161E-3</v>
      </c>
      <c r="P16" s="80" t="s">
        <v>33</v>
      </c>
      <c r="Q16" s="79">
        <v>5452.25</v>
      </c>
      <c r="R16" s="78">
        <v>-0.6559714795008913</v>
      </c>
      <c r="S16" s="77">
        <v>9.9628648135771606E-3</v>
      </c>
      <c r="U16" s="141" t="s">
        <v>273</v>
      </c>
      <c r="V16" s="140">
        <v>150.38137499999999</v>
      </c>
      <c r="W16" s="119">
        <v>0.16603923556661626</v>
      </c>
      <c r="X16" s="110"/>
    </row>
    <row r="17" spans="11:24" ht="13.5" customHeight="1">
      <c r="K17" s="92" t="s">
        <v>35</v>
      </c>
      <c r="L17" s="90">
        <v>24978</v>
      </c>
      <c r="M17" s="78">
        <v>-0.39522045471053968</v>
      </c>
      <c r="N17" s="89">
        <v>3.9880046924276526E-2</v>
      </c>
      <c r="P17" s="80" t="s">
        <v>36</v>
      </c>
      <c r="Q17" s="79">
        <v>7522.25</v>
      </c>
      <c r="R17" s="78">
        <v>-0.60707010029251984</v>
      </c>
      <c r="S17" s="77">
        <v>1.3745363811991526E-2</v>
      </c>
      <c r="U17" s="141" t="s">
        <v>272</v>
      </c>
      <c r="V17" s="140">
        <v>154.912925</v>
      </c>
      <c r="W17" s="119">
        <v>0.17220209756727822</v>
      </c>
      <c r="X17" s="110"/>
    </row>
    <row r="18" spans="11:24" ht="12" customHeight="1">
      <c r="K18" s="92" t="s">
        <v>37</v>
      </c>
      <c r="L18" s="90">
        <v>37216.75</v>
      </c>
      <c r="M18" s="78">
        <v>-0.5210815853815467</v>
      </c>
      <c r="N18" s="89">
        <v>5.9420519511933237E-2</v>
      </c>
      <c r="P18" s="80" t="s">
        <v>38</v>
      </c>
      <c r="Q18" s="79">
        <v>40906.5</v>
      </c>
      <c r="R18" s="78">
        <v>-0.54746067875643367</v>
      </c>
      <c r="S18" s="77">
        <v>7.4748210279534905E-2</v>
      </c>
      <c r="U18" s="141" t="s">
        <v>271</v>
      </c>
      <c r="V18" s="140">
        <v>143.27282</v>
      </c>
      <c r="W18" s="119">
        <v>0.20037960304721336</v>
      </c>
      <c r="X18" s="110"/>
    </row>
    <row r="19" spans="11:24" ht="10.5" customHeight="1">
      <c r="K19" s="92" t="s">
        <v>39</v>
      </c>
      <c r="L19" s="90">
        <v>313.25</v>
      </c>
      <c r="M19" s="78">
        <v>-8.9389534883720922E-2</v>
      </c>
      <c r="N19" s="89">
        <v>5.001371086167676E-4</v>
      </c>
      <c r="P19" s="80" t="s">
        <v>40</v>
      </c>
      <c r="Q19" s="79">
        <v>33029.25</v>
      </c>
      <c r="R19" s="78">
        <v>-0.57923986292819019</v>
      </c>
      <c r="S19" s="77">
        <v>6.0354157025786316E-2</v>
      </c>
      <c r="U19" s="139" t="s">
        <v>270</v>
      </c>
      <c r="V19" s="137">
        <v>145.93357499999999</v>
      </c>
      <c r="W19" s="119">
        <v>0.19707931450780203</v>
      </c>
      <c r="X19" s="110"/>
    </row>
    <row r="20" spans="11:24">
      <c r="K20" s="92" t="s">
        <v>42</v>
      </c>
      <c r="L20" s="90">
        <v>4431</v>
      </c>
      <c r="M20" s="78">
        <v>-0.61803370544373082</v>
      </c>
      <c r="N20" s="89">
        <v>7.0745651341768473E-3</v>
      </c>
      <c r="P20" s="80" t="s">
        <v>43</v>
      </c>
      <c r="Q20" s="79">
        <v>107244.75</v>
      </c>
      <c r="R20" s="78">
        <v>-0.59611897467570252</v>
      </c>
      <c r="S20" s="77">
        <v>0.19596770988415413</v>
      </c>
      <c r="U20" s="138" t="s">
        <v>269</v>
      </c>
      <c r="V20" s="137">
        <v>164.58605</v>
      </c>
      <c r="W20" s="119">
        <v>0.18652110245515696</v>
      </c>
    </row>
    <row r="21" spans="11:24">
      <c r="K21" s="92" t="s">
        <v>44</v>
      </c>
      <c r="L21" s="90">
        <v>2874.75</v>
      </c>
      <c r="M21" s="78">
        <v>-0.64708590369210939</v>
      </c>
      <c r="N21" s="89">
        <v>4.5898456600033605E-3</v>
      </c>
      <c r="P21" s="80" t="s">
        <v>45</v>
      </c>
      <c r="Q21" s="79">
        <v>51239.75</v>
      </c>
      <c r="R21" s="78">
        <v>-0.58385649313733445</v>
      </c>
      <c r="S21" s="77">
        <v>9.3630098093721012E-2</v>
      </c>
      <c r="U21" s="138" t="s">
        <v>268</v>
      </c>
      <c r="V21" s="137">
        <v>148.58313999999999</v>
      </c>
      <c r="W21" s="119">
        <v>-5.5818424591540405E-2</v>
      </c>
    </row>
    <row r="22" spans="11:24">
      <c r="K22" s="92" t="s">
        <v>27</v>
      </c>
      <c r="L22" s="90">
        <v>40894</v>
      </c>
      <c r="M22" s="78">
        <v>-0.5398822533325458</v>
      </c>
      <c r="N22" s="89">
        <v>6.5291642201992323E-2</v>
      </c>
      <c r="P22" s="80" t="s">
        <v>46</v>
      </c>
      <c r="Q22" s="79">
        <v>5599.25</v>
      </c>
      <c r="R22" s="78">
        <v>-0.6016753219036779</v>
      </c>
      <c r="S22" s="77">
        <v>1.0231477061290645E-2</v>
      </c>
      <c r="U22" s="138" t="s">
        <v>267</v>
      </c>
      <c r="V22" s="137">
        <v>99.412350000000004</v>
      </c>
      <c r="W22" s="119">
        <v>-0.37403007178869785</v>
      </c>
    </row>
    <row r="23" spans="11:24">
      <c r="K23" s="92" t="s">
        <v>47</v>
      </c>
      <c r="L23" s="90">
        <v>13240</v>
      </c>
      <c r="M23" s="78">
        <v>-0.52245696612293846</v>
      </c>
      <c r="N23" s="89">
        <v>2.1139075237305679E-2</v>
      </c>
      <c r="P23" s="80" t="s">
        <v>48</v>
      </c>
      <c r="Q23" s="79">
        <v>3782.75</v>
      </c>
      <c r="R23" s="78">
        <v>-0.60311090126954148</v>
      </c>
      <c r="S23" s="77">
        <v>6.9121971431168796E-3</v>
      </c>
      <c r="U23" s="138" t="s">
        <v>266</v>
      </c>
      <c r="V23" s="137">
        <v>62.632824999999997</v>
      </c>
      <c r="W23" s="119">
        <v>-0.57840430906154261</v>
      </c>
    </row>
    <row r="24" spans="11:24">
      <c r="K24" s="92" t="s">
        <v>29</v>
      </c>
      <c r="L24" s="90">
        <v>35456</v>
      </c>
      <c r="M24" s="78">
        <v>-0.55674459307413426</v>
      </c>
      <c r="N24" s="89">
        <v>5.660929392854306E-2</v>
      </c>
      <c r="P24" s="80" t="s">
        <v>49</v>
      </c>
      <c r="Q24" s="79">
        <v>3985.25</v>
      </c>
      <c r="R24" s="78">
        <v>-0.61152674546119168</v>
      </c>
      <c r="S24" s="77">
        <v>7.2822242190487196E-3</v>
      </c>
      <c r="U24" s="136"/>
      <c r="V24" s="135"/>
      <c r="W24" s="135"/>
    </row>
    <row r="25" spans="11:24">
      <c r="K25" s="92" t="s">
        <v>50</v>
      </c>
      <c r="L25" s="90">
        <v>11258.75</v>
      </c>
      <c r="M25" s="78">
        <v>-0.63138940045017389</v>
      </c>
      <c r="N25" s="89">
        <v>1.7975797834442243E-2</v>
      </c>
      <c r="P25" s="80" t="s">
        <v>51</v>
      </c>
      <c r="Q25" s="79">
        <v>2669.75</v>
      </c>
      <c r="R25" s="78">
        <v>-0.52806257733781159</v>
      </c>
      <c r="S25" s="77">
        <v>4.8784186961433589E-3</v>
      </c>
      <c r="U25" s="136"/>
      <c r="V25" s="135"/>
      <c r="W25" s="135"/>
    </row>
    <row r="26" spans="11:24">
      <c r="K26" s="92" t="s">
        <v>52</v>
      </c>
      <c r="L26" s="90">
        <v>8305</v>
      </c>
      <c r="M26" s="78">
        <v>-0.39670201946825512</v>
      </c>
      <c r="N26" s="89">
        <v>1.3259820230047103E-2</v>
      </c>
      <c r="P26" s="80" t="s">
        <v>53</v>
      </c>
      <c r="Q26" s="79">
        <v>2285</v>
      </c>
      <c r="R26" s="78">
        <v>-0.60745576361449927</v>
      </c>
      <c r="S26" s="77">
        <v>4.1753672518728621E-3</v>
      </c>
      <c r="U26" s="136"/>
      <c r="V26" s="135"/>
      <c r="W26" s="135"/>
    </row>
    <row r="27" spans="11:24">
      <c r="K27" s="92" t="s">
        <v>21</v>
      </c>
      <c r="L27" s="90">
        <v>69955.75</v>
      </c>
      <c r="M27" s="78">
        <v>-0.54896429889700371</v>
      </c>
      <c r="N27" s="89">
        <v>0.11169183251753374</v>
      </c>
      <c r="P27" s="80" t="s">
        <v>54</v>
      </c>
      <c r="Q27" s="79">
        <v>5080.5</v>
      </c>
      <c r="R27" s="78">
        <v>-0.61433939347933353</v>
      </c>
      <c r="S27" s="77">
        <v>9.2835681939343884E-3</v>
      </c>
      <c r="U27" s="136"/>
      <c r="V27" s="135"/>
      <c r="W27" s="135"/>
    </row>
    <row r="28" spans="11:24">
      <c r="K28" s="92" t="s">
        <v>55</v>
      </c>
      <c r="L28" s="90">
        <v>245</v>
      </c>
      <c r="M28" s="78">
        <v>-0.52311435523114358</v>
      </c>
      <c r="N28" s="89">
        <v>3.9116868830361718E-4</v>
      </c>
      <c r="P28" s="80" t="s">
        <v>56</v>
      </c>
      <c r="Q28" s="79">
        <v>8488</v>
      </c>
      <c r="R28" s="78">
        <v>-0.55808928803852664</v>
      </c>
      <c r="S28" s="77">
        <v>1.5510073187701031E-2</v>
      </c>
      <c r="U28" s="136"/>
      <c r="V28" s="135"/>
      <c r="W28" s="135"/>
    </row>
    <row r="29" spans="11:24">
      <c r="K29" s="92" t="s">
        <v>57</v>
      </c>
      <c r="L29" s="90">
        <v>427.75</v>
      </c>
      <c r="M29" s="78">
        <v>-0.53518065743004617</v>
      </c>
      <c r="N29" s="89">
        <v>6.8294859764029485E-4</v>
      </c>
      <c r="P29" s="80" t="s">
        <v>58</v>
      </c>
      <c r="Q29" s="79">
        <v>14683.5</v>
      </c>
      <c r="R29" s="78">
        <v>-0.60731955178776775</v>
      </c>
      <c r="S29" s="77">
        <v>2.6831074417013205E-2</v>
      </c>
      <c r="U29" s="136"/>
      <c r="V29" s="135"/>
      <c r="W29" s="135"/>
    </row>
    <row r="30" spans="11:24">
      <c r="M30" s="73"/>
      <c r="P30" s="80" t="s">
        <v>59</v>
      </c>
      <c r="Q30" s="79">
        <v>34671.25</v>
      </c>
      <c r="R30" s="78">
        <v>-0.62597931471567847</v>
      </c>
      <c r="S30" s="77">
        <v>6.3354574105687955E-2</v>
      </c>
      <c r="U30" s="136"/>
      <c r="V30" s="135"/>
      <c r="W30" s="135"/>
    </row>
    <row r="31" spans="11:24">
      <c r="K31" s="72" t="s">
        <v>258</v>
      </c>
      <c r="M31" s="73"/>
      <c r="P31" s="80" t="s">
        <v>61</v>
      </c>
      <c r="Q31" s="79">
        <v>7182.75</v>
      </c>
      <c r="R31" s="78">
        <v>-0.60620888157894737</v>
      </c>
      <c r="S31" s="77">
        <v>1.3124997430367527E-2</v>
      </c>
      <c r="U31" s="136"/>
      <c r="V31" s="135"/>
      <c r="W31" s="135"/>
    </row>
    <row r="32" spans="11:24">
      <c r="K32" s="88"/>
      <c r="L32" s="86" t="s">
        <v>255</v>
      </c>
      <c r="M32" s="87" t="s">
        <v>254</v>
      </c>
      <c r="N32" s="86" t="s">
        <v>253</v>
      </c>
      <c r="P32" s="80" t="s">
        <v>62</v>
      </c>
      <c r="Q32" s="79">
        <v>6273</v>
      </c>
      <c r="R32" s="78">
        <v>-0.55644334452890232</v>
      </c>
      <c r="S32" s="77">
        <v>1.1462616529977447E-2</v>
      </c>
      <c r="U32" s="136"/>
      <c r="V32" s="135"/>
      <c r="W32" s="135"/>
    </row>
    <row r="33" spans="11:23">
      <c r="K33" s="91" t="s">
        <v>257</v>
      </c>
      <c r="L33" s="90">
        <v>552092.25</v>
      </c>
      <c r="M33" s="78">
        <v>-0.59654972461081224</v>
      </c>
      <c r="N33" s="89">
        <v>1</v>
      </c>
      <c r="P33" s="80" t="s">
        <v>63</v>
      </c>
      <c r="Q33" s="79">
        <v>12023.75</v>
      </c>
      <c r="R33" s="78">
        <v>-0.62637115067897209</v>
      </c>
      <c r="S33" s="77">
        <v>2.1970928662891173E-2</v>
      </c>
      <c r="U33" s="136"/>
      <c r="V33" s="135"/>
      <c r="W33" s="135"/>
    </row>
    <row r="34" spans="11:23">
      <c r="K34" s="91" t="s">
        <v>64</v>
      </c>
      <c r="L34" s="90">
        <v>129596</v>
      </c>
      <c r="M34" s="78">
        <v>-0.53613498315931896</v>
      </c>
      <c r="N34" s="89">
        <v>0.23473613331829962</v>
      </c>
      <c r="P34" s="80" t="s">
        <v>65</v>
      </c>
      <c r="Q34" s="79">
        <v>50163.75</v>
      </c>
      <c r="R34" s="78">
        <v>-0.61844029352648222</v>
      </c>
      <c r="S34" s="77">
        <v>9.1663929532226393E-2</v>
      </c>
      <c r="U34" s="136"/>
      <c r="V34" s="135"/>
      <c r="W34" s="135"/>
    </row>
    <row r="35" spans="11:23">
      <c r="K35" s="91" t="s">
        <v>66</v>
      </c>
      <c r="L35" s="90">
        <v>387102</v>
      </c>
      <c r="M35" s="78">
        <v>-0.61101306656731857</v>
      </c>
      <c r="N35" s="89">
        <v>0.70115456248480212</v>
      </c>
      <c r="P35" s="80" t="s">
        <v>67</v>
      </c>
      <c r="Q35" s="79">
        <v>25788.75</v>
      </c>
      <c r="R35" s="78">
        <v>-0.58807697376039747</v>
      </c>
      <c r="S35" s="77">
        <v>4.7123633355245637E-2</v>
      </c>
      <c r="U35" s="136"/>
      <c r="V35" s="135"/>
      <c r="W35" s="135"/>
    </row>
    <row r="36" spans="11:23">
      <c r="K36" s="91" t="s">
        <v>68</v>
      </c>
      <c r="L36" s="90">
        <v>35394.25</v>
      </c>
      <c r="M36" s="78">
        <v>-0.62302327996400031</v>
      </c>
      <c r="N36" s="89">
        <v>6.4109304196898254E-2</v>
      </c>
      <c r="P36" s="80" t="s">
        <v>69</v>
      </c>
      <c r="Q36" s="79">
        <v>5670.75</v>
      </c>
      <c r="R36" s="78">
        <v>-0.58522135059520553</v>
      </c>
      <c r="S36" s="77">
        <v>1.0362128596743122E-2</v>
      </c>
      <c r="U36" s="136"/>
      <c r="V36" s="135"/>
      <c r="W36" s="135"/>
    </row>
    <row r="37" spans="11:23">
      <c r="M37" s="73"/>
      <c r="P37" s="80" t="s">
        <v>70</v>
      </c>
      <c r="Q37" s="79">
        <v>2880</v>
      </c>
      <c r="R37" s="78">
        <v>-0.5443939094324699</v>
      </c>
      <c r="S37" s="77">
        <v>5.2626073021417256E-3</v>
      </c>
      <c r="U37" s="136"/>
      <c r="V37" s="135"/>
      <c r="W37" s="135"/>
    </row>
    <row r="38" spans="11:23">
      <c r="K38" s="72" t="s">
        <v>256</v>
      </c>
      <c r="M38" s="73"/>
      <c r="P38" s="80" t="s">
        <v>72</v>
      </c>
      <c r="Q38" s="79">
        <v>985.5</v>
      </c>
      <c r="R38" s="78">
        <v>-0.59527720739219714</v>
      </c>
      <c r="S38" s="77">
        <v>1.8007984362016219E-3</v>
      </c>
      <c r="U38" s="136"/>
      <c r="V38" s="135"/>
      <c r="W38" s="135"/>
    </row>
    <row r="39" spans="11:23">
      <c r="K39" s="88"/>
      <c r="L39" s="86" t="s">
        <v>255</v>
      </c>
      <c r="M39" s="87" t="s">
        <v>254</v>
      </c>
      <c r="N39" s="86" t="s">
        <v>253</v>
      </c>
      <c r="P39" s="80" t="s">
        <v>73</v>
      </c>
      <c r="Q39" s="79">
        <v>1253.75</v>
      </c>
      <c r="R39" s="78">
        <v>-0.57718573476098145</v>
      </c>
      <c r="S39" s="77">
        <v>2.2909701059236768E-3</v>
      </c>
      <c r="U39" s="136"/>
      <c r="V39" s="135"/>
      <c r="W39" s="135"/>
    </row>
    <row r="40" spans="11:23">
      <c r="K40" s="85" t="s">
        <v>265</v>
      </c>
      <c r="L40" s="84">
        <v>547257.25</v>
      </c>
      <c r="M40" s="83">
        <v>-0.59897471522360846</v>
      </c>
      <c r="N40" s="77">
        <v>1</v>
      </c>
      <c r="P40" s="80" t="s">
        <v>74</v>
      </c>
      <c r="Q40" s="79">
        <v>5643.5</v>
      </c>
      <c r="R40" s="78">
        <v>-0.61400748935588112</v>
      </c>
      <c r="S40" s="77">
        <v>1.0312334829735011E-2</v>
      </c>
      <c r="U40" s="136"/>
      <c r="V40" s="135"/>
      <c r="W40" s="135"/>
    </row>
    <row r="41" spans="11:23">
      <c r="K41" s="85" t="s">
        <v>251</v>
      </c>
      <c r="L41" s="84">
        <v>33859.25</v>
      </c>
      <c r="M41" s="83">
        <v>-0.61806989047183958</v>
      </c>
      <c r="N41" s="77">
        <v>6.187081121355633E-2</v>
      </c>
      <c r="P41" s="80" t="s">
        <v>76</v>
      </c>
      <c r="Q41" s="79">
        <v>8569.5</v>
      </c>
      <c r="R41" s="78">
        <v>-0.62780142460041688</v>
      </c>
      <c r="S41" s="77">
        <v>1.5658997665174833E-2</v>
      </c>
      <c r="U41" s="136"/>
      <c r="V41" s="135"/>
      <c r="W41" s="135"/>
    </row>
    <row r="42" spans="11:23">
      <c r="K42" s="85" t="s">
        <v>250</v>
      </c>
      <c r="L42" s="84">
        <v>266831.25</v>
      </c>
      <c r="M42" s="83">
        <v>-0.5888930145418998</v>
      </c>
      <c r="N42" s="77">
        <v>0.48757919607277928</v>
      </c>
      <c r="P42" s="80" t="s">
        <v>78</v>
      </c>
      <c r="Q42" s="79">
        <v>3279.5</v>
      </c>
      <c r="R42" s="78">
        <v>-0.53250178189593722</v>
      </c>
      <c r="S42" s="77">
        <v>5.9926113358936767E-3</v>
      </c>
      <c r="U42" s="136"/>
      <c r="V42" s="135"/>
      <c r="W42" s="135"/>
    </row>
    <row r="43" spans="11:23">
      <c r="K43" s="85" t="s">
        <v>249</v>
      </c>
      <c r="L43" s="84">
        <v>75463.25</v>
      </c>
      <c r="M43" s="83">
        <v>-0.60897033981739601</v>
      </c>
      <c r="N43" s="77">
        <v>0.13789355919907867</v>
      </c>
      <c r="P43" s="80" t="s">
        <v>80</v>
      </c>
      <c r="Q43" s="79">
        <v>1711.75</v>
      </c>
      <c r="R43" s="78">
        <v>-0.51047401158218353</v>
      </c>
      <c r="S43" s="77">
        <v>3.1278708505003815E-3</v>
      </c>
      <c r="U43" s="136"/>
      <c r="V43" s="135"/>
      <c r="W43" s="135"/>
    </row>
    <row r="44" spans="11:23">
      <c r="K44" s="85" t="s">
        <v>248</v>
      </c>
      <c r="L44" s="84">
        <v>102800</v>
      </c>
      <c r="M44" s="83">
        <v>-0.60521136361454342</v>
      </c>
      <c r="N44" s="77">
        <v>0.18784584397922549</v>
      </c>
      <c r="P44" s="80" t="s">
        <v>82</v>
      </c>
      <c r="Q44" s="79">
        <v>3306</v>
      </c>
      <c r="R44" s="78">
        <v>-0.53477572559366759</v>
      </c>
      <c r="S44" s="77">
        <v>6.0410346322501895E-3</v>
      </c>
      <c r="U44" s="136"/>
      <c r="V44" s="135"/>
      <c r="W44" s="135"/>
    </row>
    <row r="45" spans="11:23">
      <c r="K45" s="85" t="s">
        <v>247</v>
      </c>
      <c r="L45" s="84">
        <v>29201</v>
      </c>
      <c r="M45" s="83">
        <v>-0.58624012128983805</v>
      </c>
      <c r="N45" s="77">
        <v>5.3358817996472407E-2</v>
      </c>
      <c r="P45" s="80" t="s">
        <v>84</v>
      </c>
      <c r="Q45" s="79">
        <v>3169.75</v>
      </c>
      <c r="R45" s="78">
        <v>-0.55029438887706605</v>
      </c>
      <c r="S45" s="77">
        <v>5.7920657972096307E-3</v>
      </c>
      <c r="U45" s="134"/>
    </row>
    <row r="46" spans="11:23">
      <c r="K46" s="85" t="s">
        <v>246</v>
      </c>
      <c r="L46" s="84">
        <v>39102.5</v>
      </c>
      <c r="M46" s="83">
        <v>-0.62030325246277318</v>
      </c>
      <c r="N46" s="77">
        <v>7.1451771538887793E-2</v>
      </c>
      <c r="P46" s="80" t="s">
        <v>86</v>
      </c>
      <c r="Q46" s="79">
        <v>1281.75</v>
      </c>
      <c r="R46" s="78">
        <v>-0.5523443639221165</v>
      </c>
      <c r="S46" s="77">
        <v>2.3421343435833879E-3</v>
      </c>
    </row>
    <row r="47" spans="11:23">
      <c r="P47" s="80" t="s">
        <v>87</v>
      </c>
      <c r="Q47" s="79">
        <v>16784.75</v>
      </c>
      <c r="R47" s="78">
        <v>-0.6609141414141414</v>
      </c>
      <c r="S47" s="77">
        <v>3.0670676359244212E-2</v>
      </c>
    </row>
    <row r="48" spans="11:23" ht="12" customHeight="1">
      <c r="K48" s="315" t="s">
        <v>116</v>
      </c>
      <c r="L48" s="315"/>
      <c r="M48" s="315"/>
      <c r="N48" s="315"/>
      <c r="P48" s="80" t="s">
        <v>88</v>
      </c>
      <c r="Q48" s="79">
        <v>2566.25</v>
      </c>
      <c r="R48" s="78">
        <v>-0.56113723813595562</v>
      </c>
      <c r="S48" s="77">
        <v>4.6892937462226399E-3</v>
      </c>
    </row>
    <row r="49" spans="1:19">
      <c r="K49" s="315"/>
      <c r="L49" s="315"/>
      <c r="M49" s="315"/>
      <c r="N49" s="315"/>
      <c r="P49" s="80" t="s">
        <v>89</v>
      </c>
      <c r="Q49" s="79">
        <v>2655.5</v>
      </c>
      <c r="R49" s="78">
        <v>-0.61756975697569749</v>
      </c>
      <c r="S49" s="77">
        <v>4.85237975376297E-3</v>
      </c>
    </row>
    <row r="50" spans="1:19">
      <c r="K50" s="315"/>
      <c r="L50" s="315"/>
      <c r="M50" s="315"/>
      <c r="N50" s="315"/>
      <c r="P50" s="80" t="s">
        <v>90</v>
      </c>
      <c r="Q50" s="79">
        <v>5012.75</v>
      </c>
      <c r="R50" s="78">
        <v>-0.55872708466295473</v>
      </c>
      <c r="S50" s="77">
        <v>9.1597690117399093E-3</v>
      </c>
    </row>
    <row r="51" spans="1:19">
      <c r="K51" s="315"/>
      <c r="L51" s="315"/>
      <c r="M51" s="315"/>
      <c r="N51" s="315"/>
      <c r="P51" s="80" t="s">
        <v>91</v>
      </c>
      <c r="Q51" s="79">
        <v>2585.75</v>
      </c>
      <c r="R51" s="78">
        <v>-0.63570724147647217</v>
      </c>
      <c r="S51" s="77">
        <v>4.724925983164225E-3</v>
      </c>
    </row>
    <row r="52" spans="1:19">
      <c r="K52" s="315"/>
      <c r="L52" s="315"/>
      <c r="M52" s="315"/>
      <c r="N52" s="315"/>
      <c r="P52" s="80" t="s">
        <v>92</v>
      </c>
      <c r="Q52" s="79">
        <v>2188.25</v>
      </c>
      <c r="R52" s="78">
        <v>-0.60415159189580314</v>
      </c>
      <c r="S52" s="77">
        <v>3.9985765378165389E-3</v>
      </c>
    </row>
    <row r="53" spans="1:19">
      <c r="K53" s="315"/>
      <c r="L53" s="315"/>
      <c r="M53" s="315"/>
      <c r="N53" s="315"/>
      <c r="P53" s="80" t="s">
        <v>93</v>
      </c>
      <c r="Q53" s="79">
        <v>3213.5</v>
      </c>
      <c r="R53" s="78">
        <v>-0.61031952949736246</v>
      </c>
      <c r="S53" s="77">
        <v>5.8720099185529291E-3</v>
      </c>
    </row>
    <row r="54" spans="1:19">
      <c r="K54" s="76" t="s">
        <v>183</v>
      </c>
      <c r="P54" s="80" t="s">
        <v>94</v>
      </c>
      <c r="Q54" s="79">
        <v>4095.75</v>
      </c>
      <c r="R54" s="78">
        <v>-0.51586879432624111</v>
      </c>
      <c r="S54" s="77">
        <v>7.4841402283843655E-3</v>
      </c>
    </row>
    <row r="55" spans="1:19">
      <c r="K55" s="76" t="s">
        <v>182</v>
      </c>
    </row>
    <row r="62" spans="1:19" ht="12" customHeight="1">
      <c r="A62" s="310" t="s">
        <v>124</v>
      </c>
      <c r="B62" s="310"/>
      <c r="C62" s="310"/>
      <c r="D62" s="310"/>
      <c r="E62" s="310"/>
      <c r="F62" s="310"/>
      <c r="G62" s="310"/>
      <c r="H62" s="310"/>
      <c r="J62" s="75"/>
      <c r="K62" s="75"/>
      <c r="L62" s="75"/>
      <c r="M62" s="75"/>
      <c r="N62" s="75"/>
      <c r="O62" s="75"/>
      <c r="P62" s="75"/>
      <c r="Q62" s="75"/>
      <c r="R62" s="75"/>
      <c r="S62" s="75"/>
    </row>
    <row r="63" spans="1:19" ht="12" customHeight="1">
      <c r="A63" s="310"/>
      <c r="B63" s="310"/>
      <c r="C63" s="310"/>
      <c r="D63" s="310"/>
      <c r="E63" s="310"/>
      <c r="F63" s="310"/>
      <c r="G63" s="310"/>
      <c r="H63" s="310"/>
      <c r="J63" s="75"/>
      <c r="K63" s="316" t="s">
        <v>114</v>
      </c>
      <c r="L63" s="316"/>
      <c r="M63" s="316"/>
      <c r="N63" s="316"/>
      <c r="O63" s="316"/>
      <c r="P63" s="316"/>
      <c r="Q63" s="316"/>
      <c r="R63" s="316"/>
      <c r="S63" s="316"/>
    </row>
    <row r="64" spans="1:19" ht="12" customHeight="1">
      <c r="A64" s="310"/>
      <c r="B64" s="310"/>
      <c r="C64" s="310"/>
      <c r="D64" s="310"/>
      <c r="E64" s="310"/>
      <c r="F64" s="310"/>
      <c r="G64" s="310"/>
      <c r="H64" s="310"/>
      <c r="J64" s="75"/>
      <c r="K64" s="316"/>
      <c r="L64" s="316"/>
      <c r="M64" s="316"/>
      <c r="N64" s="316"/>
      <c r="O64" s="316"/>
      <c r="P64" s="316"/>
      <c r="Q64" s="316"/>
      <c r="R64" s="316"/>
      <c r="S64" s="316"/>
    </row>
    <row r="65" spans="1:20" ht="12" customHeight="1">
      <c r="A65" s="310"/>
      <c r="B65" s="310"/>
      <c r="C65" s="310"/>
      <c r="D65" s="310"/>
      <c r="E65" s="310"/>
      <c r="F65" s="310"/>
      <c r="G65" s="310"/>
      <c r="H65" s="310"/>
      <c r="J65" s="75"/>
      <c r="K65" s="316"/>
      <c r="L65" s="316"/>
      <c r="M65" s="316"/>
      <c r="N65" s="316"/>
      <c r="O65" s="316"/>
      <c r="P65" s="316"/>
      <c r="Q65" s="316"/>
      <c r="R65" s="316"/>
      <c r="S65" s="316"/>
    </row>
    <row r="66" spans="1:20" ht="14.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530B1-51CC-40E2-A1E2-9E4548CCF1EB}">
  <dimension ref="A1:Y66"/>
  <sheetViews>
    <sheetView workbookViewId="0">
      <selection activeCell="K19" sqref="K19"/>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264</v>
      </c>
      <c r="B1" s="71"/>
      <c r="C1" s="71"/>
      <c r="T1" s="74"/>
      <c r="U1" s="73"/>
      <c r="V1" s="72"/>
      <c r="W1" s="72"/>
    </row>
    <row r="2" spans="1:24" ht="16.5" customHeight="1">
      <c r="B2" s="71"/>
      <c r="C2" s="71"/>
      <c r="T2" s="74"/>
      <c r="U2" s="73"/>
      <c r="V2" s="72"/>
      <c r="W2" s="72"/>
    </row>
    <row r="3" spans="1:24" ht="18" customHeight="1">
      <c r="A3" s="314" t="s">
        <v>263</v>
      </c>
      <c r="B3" s="314"/>
      <c r="C3" s="314"/>
      <c r="D3" s="314"/>
      <c r="E3" s="314"/>
      <c r="F3" s="314"/>
      <c r="G3" s="314"/>
      <c r="H3" s="314"/>
      <c r="K3" s="71"/>
      <c r="L3" s="113"/>
      <c r="M3" s="113"/>
      <c r="O3" s="71"/>
      <c r="P3" s="113"/>
      <c r="T3" s="74"/>
      <c r="U3" s="73"/>
      <c r="V3" s="72"/>
      <c r="W3" s="72"/>
    </row>
    <row r="5" spans="1:24" ht="14.25" customHeight="1">
      <c r="A5" s="132" t="s">
        <v>262</v>
      </c>
      <c r="B5" s="131"/>
      <c r="C5" s="131"/>
      <c r="D5" s="132"/>
      <c r="E5" s="131" t="s">
        <v>258</v>
      </c>
      <c r="F5" s="131"/>
      <c r="G5" s="130"/>
      <c r="K5" s="71" t="s">
        <v>240</v>
      </c>
      <c r="L5" s="113"/>
      <c r="M5" s="113"/>
      <c r="N5" s="113"/>
      <c r="P5" s="71" t="s">
        <v>239</v>
      </c>
      <c r="Q5" s="113"/>
      <c r="R5" s="113"/>
      <c r="U5" s="112" t="s">
        <v>238</v>
      </c>
      <c r="V5" s="111"/>
      <c r="W5" s="110"/>
    </row>
    <row r="6" spans="1:24" ht="12" customHeight="1">
      <c r="A6" s="123"/>
      <c r="B6" s="129" t="s">
        <v>255</v>
      </c>
      <c r="C6" s="127" t="s">
        <v>254</v>
      </c>
      <c r="D6" s="120"/>
      <c r="E6" s="128"/>
      <c r="F6" s="128" t="s">
        <v>255</v>
      </c>
      <c r="G6" s="127" t="s">
        <v>254</v>
      </c>
      <c r="K6" s="88"/>
      <c r="L6" s="105" t="s">
        <v>255</v>
      </c>
      <c r="M6" s="87" t="s">
        <v>254</v>
      </c>
      <c r="N6" s="105" t="s">
        <v>253</v>
      </c>
      <c r="O6" s="107"/>
      <c r="P6" s="88"/>
      <c r="Q6" s="105" t="s">
        <v>223</v>
      </c>
      <c r="R6" s="106" t="s">
        <v>222</v>
      </c>
      <c r="S6" s="105" t="s">
        <v>221</v>
      </c>
      <c r="U6" s="95"/>
      <c r="V6" s="104" t="s">
        <v>223</v>
      </c>
      <c r="W6" s="103" t="s">
        <v>222</v>
      </c>
      <c r="X6" s="103" t="s">
        <v>221</v>
      </c>
    </row>
    <row r="7" spans="1:24" ht="12" customHeight="1">
      <c r="A7" s="126" t="s">
        <v>257</v>
      </c>
      <c r="B7" s="125">
        <v>994123.5</v>
      </c>
      <c r="C7" s="124">
        <v>-0.37403007178869785</v>
      </c>
      <c r="D7" s="120"/>
      <c r="E7" s="123" t="s">
        <v>257</v>
      </c>
      <c r="F7" s="125">
        <v>911235.5</v>
      </c>
      <c r="G7" s="124">
        <v>-0.37886354725442761</v>
      </c>
      <c r="K7" s="102" t="s">
        <v>257</v>
      </c>
      <c r="L7" s="90">
        <v>994123.5</v>
      </c>
      <c r="M7" s="78">
        <v>-0.37403007178869785</v>
      </c>
      <c r="N7" s="89">
        <v>0.99999999999999989</v>
      </c>
      <c r="P7" s="80" t="s">
        <v>261</v>
      </c>
      <c r="Q7" s="79">
        <v>905021.25</v>
      </c>
      <c r="R7" s="78">
        <v>-0.38094323293813592</v>
      </c>
      <c r="S7" s="77">
        <v>1.0000000000000002</v>
      </c>
      <c r="U7" s="101" t="s">
        <v>257</v>
      </c>
      <c r="V7" s="100">
        <v>994123.5</v>
      </c>
      <c r="W7" s="119">
        <v>-0.37403007178869785</v>
      </c>
      <c r="X7" s="99">
        <v>1</v>
      </c>
    </row>
    <row r="8" spans="1:24" ht="12" customHeight="1">
      <c r="A8" s="126" t="s">
        <v>14</v>
      </c>
      <c r="B8" s="125">
        <v>216072.75</v>
      </c>
      <c r="C8" s="124">
        <v>-0.30153832875607067</v>
      </c>
      <c r="D8" s="120"/>
      <c r="E8" s="123" t="s">
        <v>64</v>
      </c>
      <c r="F8" s="125">
        <v>191195.5</v>
      </c>
      <c r="G8" s="124">
        <v>-0.33921864221441611</v>
      </c>
      <c r="K8" s="92" t="s">
        <v>12</v>
      </c>
      <c r="L8" s="90">
        <v>84945</v>
      </c>
      <c r="M8" s="78">
        <v>-0.44341281739458627</v>
      </c>
      <c r="N8" s="89">
        <v>8.54471300597964E-2</v>
      </c>
      <c r="P8" s="80" t="s">
        <v>13</v>
      </c>
      <c r="Q8" s="79">
        <v>28226.25</v>
      </c>
      <c r="R8" s="78">
        <v>-0.3387499941433062</v>
      </c>
      <c r="S8" s="77">
        <v>3.1188494192815913E-2</v>
      </c>
      <c r="U8" s="101" t="s">
        <v>14</v>
      </c>
      <c r="V8" s="100">
        <v>216072.75</v>
      </c>
      <c r="W8" s="119">
        <v>-0.30153832875607067</v>
      </c>
      <c r="X8" s="99">
        <v>0.21735000731800425</v>
      </c>
    </row>
    <row r="9" spans="1:24" ht="12" customHeight="1">
      <c r="A9" s="123" t="s">
        <v>15</v>
      </c>
      <c r="B9" s="122">
        <v>132438.25</v>
      </c>
      <c r="C9" s="121">
        <v>-0.42835206622985356</v>
      </c>
      <c r="D9" s="120"/>
      <c r="E9" s="123" t="s">
        <v>66</v>
      </c>
      <c r="F9" s="125">
        <v>664057.5</v>
      </c>
      <c r="G9" s="124">
        <v>-0.38826358176770626</v>
      </c>
      <c r="K9" s="92" t="s">
        <v>15</v>
      </c>
      <c r="L9" s="90">
        <v>132438.25</v>
      </c>
      <c r="M9" s="78">
        <v>-0.42835206622985356</v>
      </c>
      <c r="N9" s="89">
        <v>0.13322112393480287</v>
      </c>
      <c r="P9" s="80" t="s">
        <v>16</v>
      </c>
      <c r="Q9" s="79">
        <v>2774.5</v>
      </c>
      <c r="R9" s="78">
        <v>-0.40204741379310349</v>
      </c>
      <c r="S9" s="77">
        <v>3.0656738722985785E-3</v>
      </c>
      <c r="U9" s="95" t="s">
        <v>15</v>
      </c>
      <c r="V9" s="94">
        <v>132438.25</v>
      </c>
      <c r="W9" s="117">
        <v>-0.42835206622985356</v>
      </c>
      <c r="X9" s="93">
        <v>0.13322112393480287</v>
      </c>
    </row>
    <row r="10" spans="1:24">
      <c r="A10" s="123" t="s">
        <v>21</v>
      </c>
      <c r="B10" s="122">
        <v>96699.25</v>
      </c>
      <c r="C10" s="121">
        <v>-0.39959685130500222</v>
      </c>
      <c r="D10" s="120"/>
      <c r="E10" s="123" t="s">
        <v>68</v>
      </c>
      <c r="F10" s="125">
        <v>55982.5</v>
      </c>
      <c r="G10" s="124">
        <v>-0.39261163165135426</v>
      </c>
      <c r="K10" s="92" t="s">
        <v>17</v>
      </c>
      <c r="L10" s="90">
        <v>52518.5</v>
      </c>
      <c r="M10" s="78">
        <v>-0.58329233845372608</v>
      </c>
      <c r="N10" s="89">
        <v>5.2828949320682994E-2</v>
      </c>
      <c r="P10" s="80" t="s">
        <v>18</v>
      </c>
      <c r="Q10" s="79">
        <v>3628.75</v>
      </c>
      <c r="R10" s="78">
        <v>-0.41026620295130989</v>
      </c>
      <c r="S10" s="77">
        <v>4.0095743608230192E-3</v>
      </c>
      <c r="U10" s="95" t="s">
        <v>21</v>
      </c>
      <c r="V10" s="94">
        <v>96699.25</v>
      </c>
      <c r="W10" s="117">
        <v>-0.39959685130500222</v>
      </c>
      <c r="X10" s="93">
        <v>9.727086222184668E-2</v>
      </c>
    </row>
    <row r="11" spans="1:24">
      <c r="A11" s="123" t="s">
        <v>12</v>
      </c>
      <c r="B11" s="122">
        <v>84945</v>
      </c>
      <c r="C11" s="121">
        <v>-0.44341281739458627</v>
      </c>
      <c r="D11" s="120"/>
      <c r="E11" s="120"/>
      <c r="F11" s="120"/>
      <c r="G11" s="120"/>
      <c r="K11" s="92" t="s">
        <v>19</v>
      </c>
      <c r="L11" s="90">
        <v>15777.75</v>
      </c>
      <c r="M11" s="78">
        <v>-0.27492624148675104</v>
      </c>
      <c r="N11" s="89">
        <v>1.5871016025674877E-2</v>
      </c>
      <c r="P11" s="80" t="s">
        <v>20</v>
      </c>
      <c r="Q11" s="79">
        <v>12515.5</v>
      </c>
      <c r="R11" s="78">
        <v>-0.41096876823735384</v>
      </c>
      <c r="S11" s="77">
        <v>1.3828957054875784E-2</v>
      </c>
      <c r="U11" s="95" t="s">
        <v>12</v>
      </c>
      <c r="V11" s="94">
        <v>84945</v>
      </c>
      <c r="W11" s="117">
        <v>-0.44341281739458627</v>
      </c>
      <c r="X11" s="93">
        <v>8.54471300597964E-2</v>
      </c>
    </row>
    <row r="12" spans="1:24">
      <c r="A12" s="123" t="s">
        <v>37</v>
      </c>
      <c r="B12" s="122">
        <v>69425.25</v>
      </c>
      <c r="C12" s="121">
        <v>-0.15249276706910653</v>
      </c>
      <c r="D12" s="120"/>
      <c r="E12" s="120"/>
      <c r="F12" s="120"/>
      <c r="G12" s="120"/>
      <c r="K12" s="92" t="s">
        <v>22</v>
      </c>
      <c r="L12" s="90">
        <v>59341.25</v>
      </c>
      <c r="M12" s="78">
        <v>-0.36325441602839659</v>
      </c>
      <c r="N12" s="89">
        <v>5.9692030215561749E-2</v>
      </c>
      <c r="P12" s="80" t="s">
        <v>23</v>
      </c>
      <c r="Q12" s="79">
        <v>2348.75</v>
      </c>
      <c r="R12" s="78">
        <v>-0.49039921891950533</v>
      </c>
      <c r="S12" s="77">
        <v>2.59524292937873E-3</v>
      </c>
      <c r="U12" s="95" t="s">
        <v>260</v>
      </c>
      <c r="V12" s="94">
        <v>69425.25</v>
      </c>
      <c r="W12" s="117">
        <v>-0.15249276706910653</v>
      </c>
      <c r="X12" s="93">
        <v>6.9835639133367239E-2</v>
      </c>
    </row>
    <row r="13" spans="1:24" ht="12" customHeight="1">
      <c r="A13" s="76" t="s">
        <v>184</v>
      </c>
      <c r="K13" s="92" t="s">
        <v>25</v>
      </c>
      <c r="L13" s="90">
        <v>48340.25</v>
      </c>
      <c r="M13" s="78">
        <v>-0.21892773583930092</v>
      </c>
      <c r="N13" s="89">
        <v>4.8626000693072845E-2</v>
      </c>
      <c r="P13" s="80" t="s">
        <v>26</v>
      </c>
      <c r="Q13" s="79">
        <v>3666.25</v>
      </c>
      <c r="R13" s="78">
        <v>-0.39378782367141774</v>
      </c>
      <c r="S13" s="77">
        <v>4.0510098519786139E-3</v>
      </c>
      <c r="U13" s="95" t="s">
        <v>27</v>
      </c>
      <c r="V13" s="94">
        <v>67456.75</v>
      </c>
      <c r="W13" s="117">
        <v>-0.28153271175356642</v>
      </c>
      <c r="X13" s="93">
        <v>6.7855502862571901E-2</v>
      </c>
    </row>
    <row r="14" spans="1:24" ht="13.5" customHeight="1">
      <c r="K14" s="92" t="s">
        <v>14</v>
      </c>
      <c r="L14" s="90">
        <v>216072.75</v>
      </c>
      <c r="M14" s="78">
        <v>-0.30153832875607067</v>
      </c>
      <c r="N14" s="89">
        <v>0.21735000731800425</v>
      </c>
      <c r="P14" s="80" t="s">
        <v>28</v>
      </c>
      <c r="Q14" s="79">
        <v>5963.25</v>
      </c>
      <c r="R14" s="78">
        <v>-0.40544676862948414</v>
      </c>
      <c r="S14" s="77">
        <v>6.5890718035626237E-3</v>
      </c>
      <c r="U14" s="118" t="s">
        <v>259</v>
      </c>
      <c r="V14" s="94">
        <v>59341.25</v>
      </c>
      <c r="W14" s="117">
        <v>-0.36325441602839659</v>
      </c>
      <c r="X14" s="93">
        <v>5.9692030215561749E-2</v>
      </c>
    </row>
    <row r="15" spans="1:24">
      <c r="K15" s="92" t="s">
        <v>30</v>
      </c>
      <c r="L15" s="90">
        <v>18486.75</v>
      </c>
      <c r="M15" s="78">
        <v>-0.35008331927100911</v>
      </c>
      <c r="N15" s="89">
        <v>1.8596029567754913E-2</v>
      </c>
      <c r="P15" s="80" t="s">
        <v>31</v>
      </c>
      <c r="Q15" s="79">
        <v>15153.75</v>
      </c>
      <c r="R15" s="78">
        <v>-0.41586488424266255</v>
      </c>
      <c r="S15" s="77">
        <v>1.67440819759757E-2</v>
      </c>
      <c r="U15" s="118" t="s">
        <v>17</v>
      </c>
      <c r="V15" s="94">
        <v>52518.5</v>
      </c>
      <c r="W15" s="117">
        <v>-0.58329233845372608</v>
      </c>
      <c r="X15" s="93">
        <v>5.2828949320682994E-2</v>
      </c>
    </row>
    <row r="16" spans="1:24">
      <c r="K16" s="92" t="s">
        <v>32</v>
      </c>
      <c r="L16" s="90">
        <v>2824</v>
      </c>
      <c r="M16" s="78">
        <v>-0.35071504115510177</v>
      </c>
      <c r="N16" s="89">
        <v>2.8406933343794812E-3</v>
      </c>
      <c r="P16" s="80" t="s">
        <v>33</v>
      </c>
      <c r="Q16" s="79">
        <v>9449.75</v>
      </c>
      <c r="R16" s="78">
        <v>-0.43054584679168884</v>
      </c>
      <c r="S16" s="77">
        <v>1.0441467534602088E-2</v>
      </c>
      <c r="U16" s="95" t="s">
        <v>25</v>
      </c>
      <c r="V16" s="94">
        <v>48340.25</v>
      </c>
      <c r="W16" s="117">
        <v>-0.21892773583930092</v>
      </c>
      <c r="X16" s="93">
        <v>4.8626000693072845E-2</v>
      </c>
    </row>
    <row r="17" spans="11:24" ht="13.5" customHeight="1">
      <c r="K17" s="92" t="s">
        <v>35</v>
      </c>
      <c r="L17" s="90">
        <v>30301</v>
      </c>
      <c r="M17" s="78">
        <v>-0.32191593825386799</v>
      </c>
      <c r="N17" s="89">
        <v>3.048011640404839E-2</v>
      </c>
      <c r="P17" s="80" t="s">
        <v>36</v>
      </c>
      <c r="Q17" s="79">
        <v>11783</v>
      </c>
      <c r="R17" s="78">
        <v>-0.42171028092424268</v>
      </c>
      <c r="S17" s="77">
        <v>1.3019583794303173E-2</v>
      </c>
      <c r="U17" s="118" t="s">
        <v>29</v>
      </c>
      <c r="V17" s="94">
        <v>46222.5</v>
      </c>
      <c r="W17" s="117">
        <v>-0.4131593982098648</v>
      </c>
      <c r="X17" s="93">
        <v>4.649573217009758E-2</v>
      </c>
    </row>
    <row r="18" spans="11:24" ht="12" customHeight="1">
      <c r="K18" s="92" t="s">
        <v>37</v>
      </c>
      <c r="L18" s="90">
        <v>69425.25</v>
      </c>
      <c r="M18" s="78">
        <v>-0.15249276706910653</v>
      </c>
      <c r="N18" s="89">
        <v>6.9835639133367239E-2</v>
      </c>
      <c r="P18" s="80" t="s">
        <v>38</v>
      </c>
      <c r="Q18" s="79">
        <v>63239</v>
      </c>
      <c r="R18" s="78">
        <v>-0.34387806978409052</v>
      </c>
      <c r="S18" s="77">
        <v>6.9875707338363596E-2</v>
      </c>
      <c r="U18" s="95" t="s">
        <v>35</v>
      </c>
      <c r="V18" s="94">
        <v>30301</v>
      </c>
      <c r="W18" s="117">
        <v>-0.32191593825386799</v>
      </c>
      <c r="X18" s="93">
        <v>3.048011640404839E-2</v>
      </c>
    </row>
    <row r="19" spans="11:24">
      <c r="K19" s="92" t="s">
        <v>39</v>
      </c>
      <c r="L19" s="90">
        <v>328.25</v>
      </c>
      <c r="M19" s="78">
        <v>-5.1848642403235057E-2</v>
      </c>
      <c r="N19" s="89">
        <v>3.3019036367211923E-4</v>
      </c>
      <c r="P19" s="80" t="s">
        <v>40</v>
      </c>
      <c r="Q19" s="79">
        <v>53068</v>
      </c>
      <c r="R19" s="78">
        <v>-0.37178154646766215</v>
      </c>
      <c r="S19" s="77">
        <v>5.8637297190535578E-2</v>
      </c>
      <c r="U19" s="95" t="s">
        <v>206</v>
      </c>
      <c r="V19" s="94">
        <v>90362.75</v>
      </c>
      <c r="W19" s="93"/>
      <c r="X19" s="93">
        <v>9.089690566614711E-2</v>
      </c>
    </row>
    <row r="20" spans="11:24">
      <c r="K20" s="92" t="s">
        <v>42</v>
      </c>
      <c r="L20" s="90">
        <v>4785.5</v>
      </c>
      <c r="M20" s="78">
        <v>-0.56904470300061227</v>
      </c>
      <c r="N20" s="89">
        <v>4.8137882265131045E-3</v>
      </c>
      <c r="P20" s="80" t="s">
        <v>43</v>
      </c>
      <c r="Q20" s="79">
        <v>179277.75</v>
      </c>
      <c r="R20" s="78">
        <v>-0.36043224164035059</v>
      </c>
      <c r="S20" s="77">
        <v>0.19809230998719643</v>
      </c>
      <c r="V20" s="81"/>
    </row>
    <row r="21" spans="11:24">
      <c r="K21" s="92" t="s">
        <v>44</v>
      </c>
      <c r="L21" s="90">
        <v>3778.75</v>
      </c>
      <c r="M21" s="78">
        <v>-0.55992476649663425</v>
      </c>
      <c r="N21" s="89">
        <v>3.8010870882742437E-3</v>
      </c>
      <c r="P21" s="80" t="s">
        <v>45</v>
      </c>
      <c r="Q21" s="79">
        <v>83338.75</v>
      </c>
      <c r="R21" s="78">
        <v>-0.34994695911952134</v>
      </c>
      <c r="S21" s="77">
        <v>9.2084854361154503E-2</v>
      </c>
      <c r="V21" s="81"/>
    </row>
    <row r="22" spans="11:24">
      <c r="K22" s="92" t="s">
        <v>27</v>
      </c>
      <c r="L22" s="90">
        <v>67456.75</v>
      </c>
      <c r="M22" s="78">
        <v>-0.28153271175356642</v>
      </c>
      <c r="N22" s="89">
        <v>6.7855502862571901E-2</v>
      </c>
      <c r="P22" s="80" t="s">
        <v>46</v>
      </c>
      <c r="Q22" s="79">
        <v>8899.25</v>
      </c>
      <c r="R22" s="78">
        <v>-0.39129616963064295</v>
      </c>
      <c r="S22" s="77">
        <v>9.8331945244379618E-3</v>
      </c>
      <c r="V22" s="81"/>
    </row>
    <row r="23" spans="11:24">
      <c r="K23" s="92" t="s">
        <v>47</v>
      </c>
      <c r="L23" s="90">
        <v>16975.75</v>
      </c>
      <c r="M23" s="78">
        <v>-0.41158578856152517</v>
      </c>
      <c r="N23" s="89">
        <v>1.7076097688063906E-2</v>
      </c>
      <c r="P23" s="80" t="s">
        <v>48</v>
      </c>
      <c r="Q23" s="79">
        <v>6398.5</v>
      </c>
      <c r="R23" s="78">
        <v>-0.38564570331253001</v>
      </c>
      <c r="S23" s="77">
        <v>7.0699997375752227E-3</v>
      </c>
      <c r="V23" s="81"/>
    </row>
    <row r="24" spans="11:24">
      <c r="K24" s="92" t="s">
        <v>29</v>
      </c>
      <c r="L24" s="90">
        <v>46222.5</v>
      </c>
      <c r="M24" s="78">
        <v>-0.4131593982098648</v>
      </c>
      <c r="N24" s="89">
        <v>4.649573217009758E-2</v>
      </c>
      <c r="P24" s="80" t="s">
        <v>49</v>
      </c>
      <c r="Q24" s="79">
        <v>6486.75</v>
      </c>
      <c r="R24" s="78">
        <v>-0.4340746104587252</v>
      </c>
      <c r="S24" s="77">
        <v>7.1675112600947215E-3</v>
      </c>
      <c r="V24" s="81"/>
    </row>
    <row r="25" spans="11:24">
      <c r="K25" s="92" t="s">
        <v>50</v>
      </c>
      <c r="L25" s="90">
        <v>17344.5</v>
      </c>
      <c r="M25" s="78">
        <v>-0.48693715279626582</v>
      </c>
      <c r="N25" s="89">
        <v>1.744702745685018E-2</v>
      </c>
      <c r="P25" s="80" t="s">
        <v>51</v>
      </c>
      <c r="Q25" s="79">
        <v>4070.5</v>
      </c>
      <c r="R25" s="78">
        <v>-0.34532617086978901</v>
      </c>
      <c r="S25" s="77">
        <v>4.4976844466359219E-3</v>
      </c>
      <c r="V25" s="81"/>
    </row>
    <row r="26" spans="11:24">
      <c r="K26" s="92" t="s">
        <v>52</v>
      </c>
      <c r="L26" s="90">
        <v>9163.25</v>
      </c>
      <c r="M26" s="78">
        <v>-0.35780314817150949</v>
      </c>
      <c r="N26" s="89">
        <v>9.2174161459818629E-3</v>
      </c>
      <c r="P26" s="80" t="s">
        <v>53</v>
      </c>
      <c r="Q26" s="79">
        <v>4075.5</v>
      </c>
      <c r="R26" s="78">
        <v>-0.35192252647648126</v>
      </c>
      <c r="S26" s="77">
        <v>4.5032091787900004E-3</v>
      </c>
      <c r="V26" s="81"/>
    </row>
    <row r="27" spans="11:24">
      <c r="K27" s="92" t="s">
        <v>21</v>
      </c>
      <c r="L27" s="90">
        <v>96699.25</v>
      </c>
      <c r="M27" s="78">
        <v>-0.39959685130500222</v>
      </c>
      <c r="N27" s="89">
        <v>9.727086222184668E-2</v>
      </c>
      <c r="P27" s="80" t="s">
        <v>54</v>
      </c>
      <c r="Q27" s="79">
        <v>9258.25</v>
      </c>
      <c r="R27" s="78">
        <v>-0.33804392901574409</v>
      </c>
      <c r="S27" s="77">
        <v>1.0229870293100853E-2</v>
      </c>
      <c r="V27" s="81"/>
    </row>
    <row r="28" spans="11:24">
      <c r="K28" s="92" t="s">
        <v>55</v>
      </c>
      <c r="L28" s="90">
        <v>298.75</v>
      </c>
      <c r="M28" s="78">
        <v>-0.40958498023715417</v>
      </c>
      <c r="N28" s="89">
        <v>3.0051598216921738E-4</v>
      </c>
      <c r="P28" s="80" t="s">
        <v>56</v>
      </c>
      <c r="Q28" s="79">
        <v>13895.75</v>
      </c>
      <c r="R28" s="78">
        <v>-0.33496611597143788</v>
      </c>
      <c r="S28" s="77">
        <v>1.5354059366009361E-2</v>
      </c>
      <c r="V28" s="81"/>
    </row>
    <row r="29" spans="11:24">
      <c r="K29" s="92" t="s">
        <v>57</v>
      </c>
      <c r="L29" s="90">
        <v>599.5</v>
      </c>
      <c r="M29" s="78">
        <v>-0.41728227060653189</v>
      </c>
      <c r="N29" s="89">
        <v>6.0304378681320784E-4</v>
      </c>
      <c r="P29" s="80" t="s">
        <v>58</v>
      </c>
      <c r="Q29" s="79">
        <v>25786.5</v>
      </c>
      <c r="R29" s="78">
        <v>-0.38632793907663021</v>
      </c>
      <c r="S29" s="77">
        <v>2.8492701138232941E-2</v>
      </c>
      <c r="V29" s="81"/>
    </row>
    <row r="30" spans="11:24">
      <c r="M30" s="73"/>
      <c r="P30" s="80" t="s">
        <v>59</v>
      </c>
      <c r="Q30" s="79">
        <v>60258.5</v>
      </c>
      <c r="R30" s="78">
        <v>-0.40589759415071613</v>
      </c>
      <c r="S30" s="77">
        <v>6.6582414501316953E-2</v>
      </c>
      <c r="V30" s="81"/>
    </row>
    <row r="31" spans="11:24">
      <c r="K31" s="72" t="s">
        <v>258</v>
      </c>
      <c r="M31" s="73"/>
      <c r="P31" s="80" t="s">
        <v>61</v>
      </c>
      <c r="Q31" s="79">
        <v>12355</v>
      </c>
      <c r="R31" s="78">
        <v>-0.38531115047065612</v>
      </c>
      <c r="S31" s="77">
        <v>1.3651613152729839E-2</v>
      </c>
    </row>
    <row r="32" spans="11:24">
      <c r="K32" s="88"/>
      <c r="L32" s="86" t="s">
        <v>255</v>
      </c>
      <c r="M32" s="87" t="s">
        <v>254</v>
      </c>
      <c r="N32" s="86" t="s">
        <v>253</v>
      </c>
      <c r="P32" s="80" t="s">
        <v>62</v>
      </c>
      <c r="Q32" s="79">
        <v>10453.5</v>
      </c>
      <c r="R32" s="78">
        <v>-0.32735988675117433</v>
      </c>
      <c r="S32" s="77">
        <v>1.1550557514533499E-2</v>
      </c>
    </row>
    <row r="33" spans="11:22">
      <c r="K33" s="91" t="s">
        <v>257</v>
      </c>
      <c r="L33" s="90">
        <v>911235.5</v>
      </c>
      <c r="M33" s="78">
        <v>-0.37886354725442761</v>
      </c>
      <c r="N33" s="89">
        <v>1</v>
      </c>
      <c r="P33" s="80" t="s">
        <v>63</v>
      </c>
      <c r="Q33" s="79">
        <v>19755.25</v>
      </c>
      <c r="R33" s="78">
        <v>-0.44788435203040722</v>
      </c>
      <c r="S33" s="77">
        <v>2.1828492977374842E-2</v>
      </c>
      <c r="V33" s="81"/>
    </row>
    <row r="34" spans="11:22">
      <c r="K34" s="91" t="s">
        <v>64</v>
      </c>
      <c r="L34" s="90">
        <v>191195.5</v>
      </c>
      <c r="M34" s="78">
        <v>-0.33921864221441611</v>
      </c>
      <c r="N34" s="89">
        <v>0.20982007395453756</v>
      </c>
      <c r="P34" s="80" t="s">
        <v>65</v>
      </c>
      <c r="Q34" s="79">
        <v>79554.75</v>
      </c>
      <c r="R34" s="78">
        <v>-0.43435295405840846</v>
      </c>
      <c r="S34" s="77">
        <v>8.7903737066947318E-2</v>
      </c>
      <c r="V34" s="81"/>
    </row>
    <row r="35" spans="11:22">
      <c r="K35" s="91" t="s">
        <v>66</v>
      </c>
      <c r="L35" s="90">
        <v>664057.5</v>
      </c>
      <c r="M35" s="78">
        <v>-0.38826358176770626</v>
      </c>
      <c r="N35" s="89">
        <v>0.72874410621623065</v>
      </c>
      <c r="P35" s="80" t="s">
        <v>67</v>
      </c>
      <c r="Q35" s="79">
        <v>40973.5</v>
      </c>
      <c r="R35" s="78">
        <v>-0.39017365989569697</v>
      </c>
      <c r="S35" s="77">
        <v>4.5273522583033271E-2</v>
      </c>
    </row>
    <row r="36" spans="11:22">
      <c r="K36" s="91" t="s">
        <v>68</v>
      </c>
      <c r="L36" s="90">
        <v>55982.5</v>
      </c>
      <c r="M36" s="78">
        <v>-0.39261163165135426</v>
      </c>
      <c r="N36" s="89">
        <v>6.1435819829231852E-2</v>
      </c>
      <c r="P36" s="80" t="s">
        <v>69</v>
      </c>
      <c r="Q36" s="79">
        <v>9237</v>
      </c>
      <c r="R36" s="78">
        <v>-0.37161555416473924</v>
      </c>
      <c r="S36" s="77">
        <v>1.0206390181446015E-2</v>
      </c>
    </row>
    <row r="37" spans="11:22">
      <c r="M37" s="73"/>
      <c r="P37" s="80" t="s">
        <v>70</v>
      </c>
      <c r="Q37" s="79">
        <v>4498.75</v>
      </c>
      <c r="R37" s="78">
        <v>-0.28261042895869881</v>
      </c>
      <c r="S37" s="77">
        <v>4.9708777556328101E-3</v>
      </c>
      <c r="V37" s="81"/>
    </row>
    <row r="38" spans="11:22">
      <c r="K38" s="72" t="s">
        <v>256</v>
      </c>
      <c r="M38" s="73"/>
      <c r="P38" s="80" t="s">
        <v>72</v>
      </c>
      <c r="Q38" s="79">
        <v>1657</v>
      </c>
      <c r="R38" s="78">
        <v>-0.38774756133609223</v>
      </c>
      <c r="S38" s="77">
        <v>1.830896235861865E-3</v>
      </c>
    </row>
    <row r="39" spans="11:22">
      <c r="K39" s="88"/>
      <c r="L39" s="86" t="s">
        <v>255</v>
      </c>
      <c r="M39" s="87" t="s">
        <v>254</v>
      </c>
      <c r="N39" s="86" t="s">
        <v>253</v>
      </c>
      <c r="P39" s="80" t="s">
        <v>73</v>
      </c>
      <c r="Q39" s="79">
        <v>1876</v>
      </c>
      <c r="R39" s="78">
        <v>-0.43480356712460833</v>
      </c>
      <c r="S39" s="77">
        <v>2.0728795042105363E-3</v>
      </c>
    </row>
    <row r="40" spans="11:22">
      <c r="K40" s="85" t="s">
        <v>252</v>
      </c>
      <c r="L40" s="84">
        <v>905021.25</v>
      </c>
      <c r="M40" s="83">
        <v>-0.38094323293813592</v>
      </c>
      <c r="N40" s="77">
        <v>1</v>
      </c>
      <c r="P40" s="80" t="s">
        <v>74</v>
      </c>
      <c r="Q40" s="79">
        <v>9345.5</v>
      </c>
      <c r="R40" s="78">
        <v>-0.41457440677541413</v>
      </c>
      <c r="S40" s="77">
        <v>1.0326276869189535E-2</v>
      </c>
      <c r="V40" s="81"/>
    </row>
    <row r="41" spans="11:22">
      <c r="K41" s="85" t="s">
        <v>251</v>
      </c>
      <c r="L41" s="84">
        <v>59123.25</v>
      </c>
      <c r="M41" s="83">
        <v>-0.38034777012920595</v>
      </c>
      <c r="N41" s="77">
        <v>6.5328024065733264E-2</v>
      </c>
      <c r="P41" s="80" t="s">
        <v>76</v>
      </c>
      <c r="Q41" s="79">
        <v>15055.5</v>
      </c>
      <c r="R41" s="78">
        <v>-0.39501157295785516</v>
      </c>
      <c r="S41" s="77">
        <v>1.6635520989148046E-2</v>
      </c>
      <c r="U41" s="82"/>
      <c r="V41" s="81"/>
    </row>
    <row r="42" spans="11:22">
      <c r="K42" s="85" t="s">
        <v>250</v>
      </c>
      <c r="L42" s="84">
        <v>437543</v>
      </c>
      <c r="M42" s="83">
        <v>-0.36327522899465881</v>
      </c>
      <c r="N42" s="77">
        <v>0.48346157617845992</v>
      </c>
      <c r="P42" s="80" t="s">
        <v>78</v>
      </c>
      <c r="Q42" s="79">
        <v>5429</v>
      </c>
      <c r="R42" s="78">
        <v>-0.24239464136198718</v>
      </c>
      <c r="S42" s="77">
        <v>5.998754172899255E-3</v>
      </c>
      <c r="U42" s="82"/>
      <c r="V42" s="81"/>
    </row>
    <row r="43" spans="11:22">
      <c r="K43" s="85" t="s">
        <v>249</v>
      </c>
      <c r="L43" s="84">
        <v>129251.5</v>
      </c>
      <c r="M43" s="83">
        <v>-0.39186353434931331</v>
      </c>
      <c r="N43" s="77">
        <v>0.14281598360259495</v>
      </c>
      <c r="P43" s="80" t="s">
        <v>80</v>
      </c>
      <c r="Q43" s="79">
        <v>2678.75</v>
      </c>
      <c r="R43" s="78">
        <v>-0.23834233721922093</v>
      </c>
      <c r="S43" s="77">
        <v>2.9598752515479607E-3</v>
      </c>
      <c r="U43" s="82"/>
      <c r="V43" s="81"/>
    </row>
    <row r="44" spans="11:22">
      <c r="K44" s="85" t="s">
        <v>248</v>
      </c>
      <c r="L44" s="84">
        <v>164472.75</v>
      </c>
      <c r="M44" s="83">
        <v>-0.41285985694967808</v>
      </c>
      <c r="N44" s="77">
        <v>0.18173357807896776</v>
      </c>
      <c r="P44" s="80" t="s">
        <v>82</v>
      </c>
      <c r="Q44" s="79">
        <v>5353.5</v>
      </c>
      <c r="R44" s="78">
        <v>-0.30827971160555079</v>
      </c>
      <c r="S44" s="77">
        <v>5.9153307173726586E-3</v>
      </c>
      <c r="U44" s="82"/>
    </row>
    <row r="45" spans="11:22">
      <c r="K45" s="85" t="s">
        <v>247</v>
      </c>
      <c r="L45" s="84">
        <v>48550.75</v>
      </c>
      <c r="M45" s="83">
        <v>-0.35347215379001962</v>
      </c>
      <c r="N45" s="77">
        <v>5.3645977925932675E-2</v>
      </c>
      <c r="P45" s="80" t="s">
        <v>84</v>
      </c>
      <c r="Q45" s="79">
        <v>5080.25</v>
      </c>
      <c r="R45" s="78">
        <v>-0.24817231989581479</v>
      </c>
      <c r="S45" s="77">
        <v>5.613404105152227E-3</v>
      </c>
      <c r="U45" s="82"/>
      <c r="V45" s="81"/>
    </row>
    <row r="46" spans="11:22">
      <c r="K46" s="85" t="s">
        <v>246</v>
      </c>
      <c r="L46" s="84">
        <v>66080</v>
      </c>
      <c r="M46" s="83">
        <v>-0.40782056819831558</v>
      </c>
      <c r="N46" s="77">
        <v>7.3014860148311433E-2</v>
      </c>
      <c r="P46" s="80" t="s">
        <v>86</v>
      </c>
      <c r="Q46" s="79">
        <v>2075.25</v>
      </c>
      <c r="R46" s="78">
        <v>-0.31739688178409309</v>
      </c>
      <c r="S46" s="77">
        <v>2.2930400805505949E-3</v>
      </c>
      <c r="U46" s="82"/>
    </row>
    <row r="47" spans="11:22">
      <c r="P47" s="80" t="s">
        <v>87</v>
      </c>
      <c r="Q47" s="79">
        <v>29142.5</v>
      </c>
      <c r="R47" s="78">
        <v>-0.45719793626254912</v>
      </c>
      <c r="S47" s="77">
        <v>3.2200901360050938E-2</v>
      </c>
      <c r="V47" s="81"/>
    </row>
    <row r="48" spans="11:22" ht="12" customHeight="1">
      <c r="K48" s="315" t="s">
        <v>116</v>
      </c>
      <c r="L48" s="315"/>
      <c r="M48" s="315"/>
      <c r="N48" s="315"/>
      <c r="P48" s="80" t="s">
        <v>88</v>
      </c>
      <c r="Q48" s="79">
        <v>3905.5</v>
      </c>
      <c r="R48" s="78">
        <v>-0.38468931182253585</v>
      </c>
      <c r="S48" s="77">
        <v>4.3153682855513065E-3</v>
      </c>
    </row>
    <row r="49" spans="1:22">
      <c r="K49" s="315"/>
      <c r="L49" s="315"/>
      <c r="M49" s="315"/>
      <c r="N49" s="315"/>
      <c r="P49" s="80" t="s">
        <v>89</v>
      </c>
      <c r="Q49" s="79">
        <v>4613.5</v>
      </c>
      <c r="R49" s="78">
        <v>-0.38396314594738945</v>
      </c>
      <c r="S49" s="77">
        <v>5.0976703585689283E-3</v>
      </c>
      <c r="V49" s="81"/>
    </row>
    <row r="50" spans="1:22">
      <c r="K50" s="315"/>
      <c r="L50" s="315"/>
      <c r="M50" s="315"/>
      <c r="N50" s="315"/>
      <c r="P50" s="80" t="s">
        <v>90</v>
      </c>
      <c r="Q50" s="79">
        <v>8480.25</v>
      </c>
      <c r="R50" s="78">
        <v>-0.36734381760940604</v>
      </c>
      <c r="S50" s="77">
        <v>9.3702219699261201E-3</v>
      </c>
      <c r="V50" s="81"/>
    </row>
    <row r="51" spans="1:22">
      <c r="K51" s="315"/>
      <c r="L51" s="315"/>
      <c r="M51" s="315"/>
      <c r="N51" s="315"/>
      <c r="P51" s="80" t="s">
        <v>91</v>
      </c>
      <c r="Q51" s="79">
        <v>4600.75</v>
      </c>
      <c r="R51" s="78">
        <v>-0.36478295686750983</v>
      </c>
      <c r="S51" s="77">
        <v>5.0835822915760269E-3</v>
      </c>
      <c r="V51" s="81"/>
    </row>
    <row r="52" spans="1:22">
      <c r="K52" s="315"/>
      <c r="L52" s="315"/>
      <c r="M52" s="315"/>
      <c r="N52" s="315"/>
      <c r="P52" s="80" t="s">
        <v>92</v>
      </c>
      <c r="Q52" s="79">
        <v>3680.25</v>
      </c>
      <c r="R52" s="78">
        <v>-0.36960431654676262</v>
      </c>
      <c r="S52" s="77">
        <v>4.0664791020100354E-3</v>
      </c>
    </row>
    <row r="53" spans="1:22">
      <c r="K53" s="315"/>
      <c r="L53" s="315"/>
      <c r="M53" s="315"/>
      <c r="N53" s="315"/>
      <c r="P53" s="80" t="s">
        <v>93</v>
      </c>
      <c r="Q53" s="79">
        <v>5658</v>
      </c>
      <c r="R53" s="78">
        <v>-0.34229186525004074</v>
      </c>
      <c r="S53" s="77">
        <v>6.2517869055560846E-3</v>
      </c>
      <c r="V53" s="81"/>
    </row>
    <row r="54" spans="1:22">
      <c r="K54" s="76" t="s">
        <v>183</v>
      </c>
      <c r="P54" s="80" t="s">
        <v>94</v>
      </c>
      <c r="Q54" s="79">
        <v>5999.25</v>
      </c>
      <c r="R54" s="78">
        <v>-0.33155988857938723</v>
      </c>
      <c r="S54" s="77">
        <v>6.6288498750719941E-3</v>
      </c>
    </row>
    <row r="55" spans="1:22">
      <c r="K55" s="76" t="s">
        <v>182</v>
      </c>
    </row>
    <row r="62" spans="1:22" ht="12" customHeight="1">
      <c r="A62" s="310" t="s">
        <v>124</v>
      </c>
      <c r="B62" s="310"/>
      <c r="C62" s="310"/>
      <c r="D62" s="310"/>
      <c r="E62" s="310"/>
      <c r="F62" s="310"/>
      <c r="G62" s="310"/>
      <c r="H62" s="310"/>
      <c r="J62" s="75"/>
      <c r="K62" s="75"/>
      <c r="L62" s="75"/>
      <c r="M62" s="75"/>
      <c r="N62" s="75"/>
      <c r="O62" s="75"/>
      <c r="P62" s="75"/>
      <c r="Q62" s="75"/>
      <c r="R62" s="75"/>
      <c r="S62" s="75"/>
    </row>
    <row r="63" spans="1:22" ht="12" customHeight="1">
      <c r="A63" s="310"/>
      <c r="B63" s="310"/>
      <c r="C63" s="310"/>
      <c r="D63" s="310"/>
      <c r="E63" s="310"/>
      <c r="F63" s="310"/>
      <c r="G63" s="310"/>
      <c r="H63" s="310"/>
      <c r="J63" s="75"/>
      <c r="K63" s="316" t="s">
        <v>114</v>
      </c>
      <c r="L63" s="316"/>
      <c r="M63" s="316"/>
      <c r="N63" s="316"/>
      <c r="O63" s="316"/>
      <c r="P63" s="316"/>
      <c r="Q63" s="316"/>
      <c r="R63" s="316"/>
      <c r="S63" s="316"/>
    </row>
    <row r="64" spans="1:22" ht="12" customHeight="1">
      <c r="A64" s="310"/>
      <c r="B64" s="310"/>
      <c r="C64" s="310"/>
      <c r="D64" s="310"/>
      <c r="E64" s="310"/>
      <c r="F64" s="310"/>
      <c r="G64" s="310"/>
      <c r="H64" s="310"/>
      <c r="J64" s="75"/>
      <c r="K64" s="316"/>
      <c r="L64" s="316"/>
      <c r="M64" s="316"/>
      <c r="N64" s="316"/>
      <c r="O64" s="316"/>
      <c r="P64" s="316"/>
      <c r="Q64" s="316"/>
      <c r="R64" s="316"/>
      <c r="S64" s="316"/>
    </row>
    <row r="65" spans="1:20" ht="12" customHeight="1">
      <c r="A65" s="310"/>
      <c r="B65" s="310"/>
      <c r="C65" s="310"/>
      <c r="D65" s="310"/>
      <c r="E65" s="310"/>
      <c r="F65" s="310"/>
      <c r="G65" s="310"/>
      <c r="H65" s="310"/>
      <c r="J65" s="75"/>
      <c r="K65" s="316"/>
      <c r="L65" s="316"/>
      <c r="M65" s="316"/>
      <c r="N65" s="316"/>
      <c r="O65" s="316"/>
      <c r="P65" s="316"/>
      <c r="Q65" s="316"/>
      <c r="R65" s="316"/>
      <c r="S65" s="316"/>
    </row>
    <row r="66" spans="1:20" ht="14.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3C1A5-D195-499B-90A6-857033EC0014}">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244</v>
      </c>
      <c r="B1" s="71"/>
      <c r="C1" s="71"/>
      <c r="T1" s="74"/>
      <c r="U1" s="73"/>
      <c r="V1" s="72"/>
      <c r="W1" s="72"/>
    </row>
    <row r="2" spans="1:24" ht="16.5" customHeight="1">
      <c r="B2" s="71"/>
      <c r="C2" s="71"/>
      <c r="T2" s="74"/>
      <c r="U2" s="73"/>
      <c r="V2" s="72"/>
      <c r="W2" s="72"/>
    </row>
    <row r="3" spans="1:24" ht="18" customHeight="1">
      <c r="A3" s="314" t="s">
        <v>243</v>
      </c>
      <c r="B3" s="314"/>
      <c r="C3" s="314"/>
      <c r="D3" s="314"/>
      <c r="E3" s="314"/>
      <c r="F3" s="314"/>
      <c r="G3" s="314"/>
      <c r="H3" s="314"/>
      <c r="K3" s="71"/>
      <c r="L3" s="113"/>
      <c r="M3" s="113"/>
      <c r="O3" s="71"/>
      <c r="P3" s="113"/>
      <c r="T3" s="74"/>
      <c r="U3" s="73"/>
      <c r="V3" s="72"/>
      <c r="W3" s="72"/>
    </row>
    <row r="5" spans="1:24" ht="14.25" customHeight="1">
      <c r="A5" s="116" t="s">
        <v>242</v>
      </c>
      <c r="B5" s="115"/>
      <c r="C5" s="115"/>
      <c r="D5" s="116"/>
      <c r="E5" s="115" t="s">
        <v>241</v>
      </c>
      <c r="F5" s="115"/>
      <c r="G5" s="114"/>
      <c r="K5" s="71" t="s">
        <v>240</v>
      </c>
      <c r="L5" s="113"/>
      <c r="M5" s="113"/>
      <c r="N5" s="113"/>
      <c r="P5" s="71" t="s">
        <v>239</v>
      </c>
      <c r="Q5" s="113"/>
      <c r="R5" s="113"/>
      <c r="U5" s="112" t="s">
        <v>238</v>
      </c>
      <c r="V5" s="111"/>
      <c r="W5" s="110"/>
    </row>
    <row r="6" spans="1:24" ht="12" customHeight="1">
      <c r="A6" s="91"/>
      <c r="B6" s="109" t="s">
        <v>232</v>
      </c>
      <c r="C6" s="108" t="s">
        <v>231</v>
      </c>
      <c r="D6" s="96"/>
      <c r="E6" s="88"/>
      <c r="F6" s="88" t="s">
        <v>232</v>
      </c>
      <c r="G6" s="108" t="s">
        <v>231</v>
      </c>
      <c r="K6" s="88"/>
      <c r="L6" s="105" t="s">
        <v>223</v>
      </c>
      <c r="M6" s="87" t="s">
        <v>222</v>
      </c>
      <c r="N6" s="105" t="s">
        <v>221</v>
      </c>
      <c r="O6" s="107"/>
      <c r="P6" s="88"/>
      <c r="Q6" s="105" t="s">
        <v>223</v>
      </c>
      <c r="R6" s="106" t="s">
        <v>222</v>
      </c>
      <c r="S6" s="105" t="s">
        <v>221</v>
      </c>
      <c r="U6" s="95"/>
      <c r="V6" s="104" t="s">
        <v>223</v>
      </c>
      <c r="W6" s="103" t="s">
        <v>222</v>
      </c>
      <c r="X6" s="103" t="s">
        <v>221</v>
      </c>
    </row>
    <row r="7" spans="1:24" ht="12" customHeight="1">
      <c r="A7" s="92" t="s">
        <v>228</v>
      </c>
      <c r="B7" s="90">
        <v>1485831.4</v>
      </c>
      <c r="C7" s="78">
        <v>-5.5818424591540405E-2</v>
      </c>
      <c r="D7" s="96"/>
      <c r="E7" s="91" t="s">
        <v>228</v>
      </c>
      <c r="F7" s="90">
        <v>1343002.8</v>
      </c>
      <c r="G7" s="78">
        <v>-6.7455659101940069E-2</v>
      </c>
      <c r="K7" s="102" t="s">
        <v>225</v>
      </c>
      <c r="L7" s="90">
        <v>1485831.4</v>
      </c>
      <c r="M7" s="78">
        <v>-5.5818424591540405E-2</v>
      </c>
      <c r="N7" s="89">
        <v>1</v>
      </c>
      <c r="P7" s="80" t="s">
        <v>227</v>
      </c>
      <c r="Q7" s="79">
        <v>1332798.6000000001</v>
      </c>
      <c r="R7" s="78">
        <v>-7.9940059357320736E-2</v>
      </c>
      <c r="S7" s="77">
        <v>1.0000000000000002</v>
      </c>
      <c r="U7" s="101" t="s">
        <v>225</v>
      </c>
      <c r="V7" s="100">
        <v>1485831.4</v>
      </c>
      <c r="W7" s="119">
        <v>-5.5818424591540405E-2</v>
      </c>
      <c r="X7" s="99">
        <v>1</v>
      </c>
    </row>
    <row r="8" spans="1:24" ht="12" customHeight="1">
      <c r="A8" s="92" t="s">
        <v>14</v>
      </c>
      <c r="B8" s="90">
        <v>306221.40000000002</v>
      </c>
      <c r="C8" s="78">
        <v>-3.1648217512913801E-2</v>
      </c>
      <c r="D8" s="96"/>
      <c r="E8" s="91" t="s">
        <v>64</v>
      </c>
      <c r="F8" s="90">
        <v>224683.4</v>
      </c>
      <c r="G8" s="78">
        <v>-0.16902954749077015</v>
      </c>
      <c r="K8" s="92" t="s">
        <v>12</v>
      </c>
      <c r="L8" s="90">
        <v>151407.4</v>
      </c>
      <c r="M8" s="78">
        <v>1.1819465212052238E-2</v>
      </c>
      <c r="N8" s="89">
        <v>0.10190079439699552</v>
      </c>
      <c r="P8" s="80" t="s">
        <v>13</v>
      </c>
      <c r="Q8" s="79">
        <v>37227.800000000003</v>
      </c>
      <c r="R8" s="78">
        <v>-0.12605669346792647</v>
      </c>
      <c r="S8" s="77">
        <v>2.7932052149514563E-2</v>
      </c>
      <c r="U8" s="101" t="s">
        <v>14</v>
      </c>
      <c r="V8" s="100">
        <v>306221.40000000002</v>
      </c>
      <c r="W8" s="119">
        <v>-3.1648217512913801E-2</v>
      </c>
      <c r="X8" s="99">
        <v>0.20609431191183605</v>
      </c>
    </row>
    <row r="9" spans="1:24" ht="12" customHeight="1">
      <c r="A9" s="91" t="s">
        <v>15</v>
      </c>
      <c r="B9" s="98">
        <v>220122.2</v>
      </c>
      <c r="C9" s="97">
        <v>-1.6313648556403715E-2</v>
      </c>
      <c r="D9" s="96"/>
      <c r="E9" s="91" t="s">
        <v>66</v>
      </c>
      <c r="F9" s="90">
        <v>1041356</v>
      </c>
      <c r="G9" s="78">
        <v>-2.8963094096370212E-2</v>
      </c>
      <c r="K9" s="92" t="s">
        <v>15</v>
      </c>
      <c r="L9" s="90">
        <v>220122.2</v>
      </c>
      <c r="M9" s="78">
        <v>-1.6313648556403715E-2</v>
      </c>
      <c r="N9" s="89">
        <v>0.1481474950657255</v>
      </c>
      <c r="P9" s="80" t="s">
        <v>16</v>
      </c>
      <c r="Q9" s="79">
        <v>3755.2</v>
      </c>
      <c r="R9" s="78">
        <v>-0.19661977857410284</v>
      </c>
      <c r="S9" s="77">
        <v>2.8175299703946262E-3</v>
      </c>
      <c r="U9" s="95" t="s">
        <v>15</v>
      </c>
      <c r="V9" s="94">
        <v>220122.2</v>
      </c>
      <c r="W9" s="117">
        <v>-1.6313648556403715E-2</v>
      </c>
      <c r="X9" s="93">
        <v>0.1481474950657255</v>
      </c>
    </row>
    <row r="10" spans="1:24">
      <c r="A10" s="91" t="s">
        <v>21</v>
      </c>
      <c r="B10" s="98">
        <v>153881.79999999999</v>
      </c>
      <c r="C10" s="97">
        <v>-9.3207384840217178E-2</v>
      </c>
      <c r="D10" s="96"/>
      <c r="E10" s="91" t="s">
        <v>68</v>
      </c>
      <c r="F10" s="90">
        <v>76963.399999999994</v>
      </c>
      <c r="G10" s="78">
        <v>-0.20938099506141772</v>
      </c>
      <c r="K10" s="92" t="s">
        <v>17</v>
      </c>
      <c r="L10" s="90">
        <v>102520</v>
      </c>
      <c r="M10" s="78">
        <v>-0.20476890438532869</v>
      </c>
      <c r="N10" s="89">
        <v>6.8998407221707664E-2</v>
      </c>
      <c r="P10" s="80" t="s">
        <v>18</v>
      </c>
      <c r="Q10" s="79">
        <v>4628</v>
      </c>
      <c r="R10" s="78">
        <v>-0.16250452406804194</v>
      </c>
      <c r="S10" s="77">
        <v>3.4723926030534543E-3</v>
      </c>
      <c r="U10" s="95" t="s">
        <v>21</v>
      </c>
      <c r="V10" s="94">
        <v>153881.79999999999</v>
      </c>
      <c r="W10" s="117">
        <v>-9.3207384840217178E-2</v>
      </c>
      <c r="X10" s="93">
        <v>0.10356612466259631</v>
      </c>
    </row>
    <row r="11" spans="1:24">
      <c r="A11" s="91" t="s">
        <v>12</v>
      </c>
      <c r="B11" s="98">
        <v>151407.4</v>
      </c>
      <c r="C11" s="97">
        <v>1.1819465212052238E-2</v>
      </c>
      <c r="D11" s="96"/>
      <c r="E11" s="96"/>
      <c r="F11" s="96"/>
      <c r="G11" s="96"/>
      <c r="K11" s="92" t="s">
        <v>19</v>
      </c>
      <c r="L11" s="90">
        <v>19489.2</v>
      </c>
      <c r="M11" s="78">
        <v>-5.8344909224878228E-2</v>
      </c>
      <c r="N11" s="89">
        <v>1.3116696820379487E-2</v>
      </c>
      <c r="P11" s="80" t="s">
        <v>20</v>
      </c>
      <c r="Q11" s="79">
        <v>17192.400000000001</v>
      </c>
      <c r="R11" s="78">
        <v>-0.17402803300544079</v>
      </c>
      <c r="S11" s="77">
        <v>1.2899473333780513E-2</v>
      </c>
      <c r="U11" s="95" t="s">
        <v>12</v>
      </c>
      <c r="V11" s="94">
        <v>151407.4</v>
      </c>
      <c r="W11" s="117">
        <v>1.1819465212052238E-2</v>
      </c>
      <c r="X11" s="93">
        <v>0.10190079439699552</v>
      </c>
    </row>
    <row r="12" spans="1:24">
      <c r="A12" s="91" t="s">
        <v>17</v>
      </c>
      <c r="B12" s="98">
        <v>102520</v>
      </c>
      <c r="C12" s="97">
        <v>-0.20476890438532869</v>
      </c>
      <c r="D12" s="96"/>
      <c r="E12" s="96"/>
      <c r="F12" s="96"/>
      <c r="G12" s="96"/>
      <c r="K12" s="92" t="s">
        <v>22</v>
      </c>
      <c r="L12" s="90">
        <v>75123.199999999997</v>
      </c>
      <c r="M12" s="78">
        <v>0.13133515807069784</v>
      </c>
      <c r="N12" s="89">
        <v>5.0559706841570316E-2</v>
      </c>
      <c r="P12" s="80" t="s">
        <v>23</v>
      </c>
      <c r="Q12" s="79">
        <v>2969.4</v>
      </c>
      <c r="R12" s="78">
        <v>-0.29701704545454544</v>
      </c>
      <c r="S12" s="77">
        <v>2.2279435167473914E-3</v>
      </c>
      <c r="U12" s="95" t="s">
        <v>17</v>
      </c>
      <c r="V12" s="94">
        <v>102520</v>
      </c>
      <c r="W12" s="117">
        <v>-0.20476890438532869</v>
      </c>
      <c r="X12" s="93">
        <v>6.8998407221707664E-2</v>
      </c>
    </row>
    <row r="13" spans="1:24" ht="12" customHeight="1">
      <c r="A13" s="76" t="s">
        <v>184</v>
      </c>
      <c r="K13" s="92" t="s">
        <v>25</v>
      </c>
      <c r="L13" s="90">
        <v>67490.399999999994</v>
      </c>
      <c r="M13" s="78">
        <v>1.9269193303581345E-2</v>
      </c>
      <c r="N13" s="89">
        <v>4.5422650241474231E-2</v>
      </c>
      <c r="P13" s="80" t="s">
        <v>26</v>
      </c>
      <c r="Q13" s="79">
        <v>4936.3999999999996</v>
      </c>
      <c r="R13" s="78">
        <v>-0.15032488489177687</v>
      </c>
      <c r="S13" s="77">
        <v>3.7037854031359272E-3</v>
      </c>
      <c r="U13" s="95" t="s">
        <v>27</v>
      </c>
      <c r="V13" s="94">
        <v>95310.6</v>
      </c>
      <c r="W13" s="117">
        <v>-7.7535949594349618E-2</v>
      </c>
      <c r="X13" s="93">
        <v>6.4146308928455825E-2</v>
      </c>
    </row>
    <row r="14" spans="1:24" ht="18">
      <c r="K14" s="92" t="s">
        <v>14</v>
      </c>
      <c r="L14" s="90">
        <v>306221.40000000002</v>
      </c>
      <c r="M14" s="78">
        <v>-3.1648217512913801E-2</v>
      </c>
      <c r="N14" s="89">
        <v>0.20609431191183605</v>
      </c>
      <c r="P14" s="80" t="s">
        <v>28</v>
      </c>
      <c r="Q14" s="79">
        <v>8455.4</v>
      </c>
      <c r="R14" s="78">
        <v>-0.13682974759462019</v>
      </c>
      <c r="S14" s="77">
        <v>6.3440942990186204E-3</v>
      </c>
      <c r="U14" s="118" t="s">
        <v>237</v>
      </c>
      <c r="V14" s="94">
        <v>81645</v>
      </c>
      <c r="W14" s="117">
        <v>0.13114617825129193</v>
      </c>
      <c r="X14" s="93">
        <v>5.4949033921345321E-2</v>
      </c>
    </row>
    <row r="15" spans="1:24" ht="18">
      <c r="K15" s="92" t="s">
        <v>30</v>
      </c>
      <c r="L15" s="90">
        <v>21680.799999999999</v>
      </c>
      <c r="M15" s="78">
        <v>-0.28486917513956578</v>
      </c>
      <c r="N15" s="89">
        <v>1.4591695935353097E-2</v>
      </c>
      <c r="P15" s="80" t="s">
        <v>31</v>
      </c>
      <c r="Q15" s="79">
        <v>21250.2</v>
      </c>
      <c r="R15" s="78">
        <v>-0.1314572987554411</v>
      </c>
      <c r="S15" s="77">
        <v>1.5944044358990172E-2</v>
      </c>
      <c r="U15" s="118" t="s">
        <v>236</v>
      </c>
      <c r="V15" s="94">
        <v>75123.199999999997</v>
      </c>
      <c r="W15" s="117">
        <v>0.13133515807069784</v>
      </c>
      <c r="X15" s="93">
        <v>5.0559706841570316E-2</v>
      </c>
    </row>
    <row r="16" spans="1:24">
      <c r="K16" s="92" t="s">
        <v>32</v>
      </c>
      <c r="L16" s="90">
        <v>4157</v>
      </c>
      <c r="M16" s="78">
        <v>-7.3803821088397448E-2</v>
      </c>
      <c r="N16" s="89">
        <v>2.7977602304002998E-3</v>
      </c>
      <c r="P16" s="80" t="s">
        <v>33</v>
      </c>
      <c r="Q16" s="79">
        <v>13250.8</v>
      </c>
      <c r="R16" s="78">
        <v>-0.18492980055052366</v>
      </c>
      <c r="S16" s="77">
        <v>9.9420872741012769E-3</v>
      </c>
      <c r="U16" s="95" t="s">
        <v>29</v>
      </c>
      <c r="V16" s="94">
        <v>72493.2</v>
      </c>
      <c r="W16" s="117">
        <v>-3.780200089592356E-2</v>
      </c>
      <c r="X16" s="93">
        <v>4.8789654061692334E-2</v>
      </c>
    </row>
    <row r="17" spans="11:24" ht="13.5" customHeight="1">
      <c r="K17" s="92" t="s">
        <v>35</v>
      </c>
      <c r="L17" s="90">
        <v>36887.4</v>
      </c>
      <c r="M17" s="78">
        <v>-0.14913846792609509</v>
      </c>
      <c r="N17" s="89">
        <v>2.4826100727175372E-2</v>
      </c>
      <c r="P17" s="80" t="s">
        <v>36</v>
      </c>
      <c r="Q17" s="79">
        <v>16552.8</v>
      </c>
      <c r="R17" s="78">
        <v>-0.19413840948370298</v>
      </c>
      <c r="S17" s="77">
        <v>1.241958087290908E-2</v>
      </c>
      <c r="U17" s="118" t="s">
        <v>235</v>
      </c>
      <c r="V17" s="94">
        <v>67490.399999999994</v>
      </c>
      <c r="W17" s="117">
        <v>1.9269193303581345E-2</v>
      </c>
      <c r="X17" s="93">
        <v>4.5422650241474231E-2</v>
      </c>
    </row>
    <row r="18" spans="11:24" ht="12" customHeight="1">
      <c r="K18" s="92" t="s">
        <v>37</v>
      </c>
      <c r="L18" s="90">
        <v>81645</v>
      </c>
      <c r="M18" s="78">
        <v>0.13114617825129193</v>
      </c>
      <c r="N18" s="89">
        <v>5.4949033921345321E-2</v>
      </c>
      <c r="P18" s="80" t="s">
        <v>38</v>
      </c>
      <c r="Q18" s="79">
        <v>91418.2</v>
      </c>
      <c r="R18" s="78">
        <v>-4.1594787481358586E-2</v>
      </c>
      <c r="S18" s="77">
        <v>6.8591158484110043E-2</v>
      </c>
      <c r="U18" s="95" t="s">
        <v>35</v>
      </c>
      <c r="V18" s="94">
        <v>36887.4</v>
      </c>
      <c r="W18" s="117">
        <v>-0.14913846792609509</v>
      </c>
      <c r="X18" s="93">
        <v>2.4826100727175372E-2</v>
      </c>
    </row>
    <row r="19" spans="11:24">
      <c r="K19" s="92" t="s">
        <v>39</v>
      </c>
      <c r="L19" s="90">
        <v>311.60000000000002</v>
      </c>
      <c r="M19" s="78">
        <v>-0.13384294649061845</v>
      </c>
      <c r="N19" s="89">
        <v>2.0971423810265422E-4</v>
      </c>
      <c r="P19" s="80" t="s">
        <v>40</v>
      </c>
      <c r="Q19" s="79">
        <v>81535.8</v>
      </c>
      <c r="R19" s="78">
        <v>-4.063114050053529E-2</v>
      </c>
      <c r="S19" s="77">
        <v>6.1176384789119673E-2</v>
      </c>
      <c r="U19" s="95" t="s">
        <v>206</v>
      </c>
      <c r="V19" s="94">
        <v>122728.8</v>
      </c>
      <c r="W19" s="93"/>
      <c r="X19" s="93">
        <v>8.2599412019425625E-2</v>
      </c>
    </row>
    <row r="20" spans="11:24">
      <c r="K20" s="92" t="s">
        <v>42</v>
      </c>
      <c r="L20" s="90">
        <v>6374.6</v>
      </c>
      <c r="M20" s="78">
        <v>-0.37230072374575351</v>
      </c>
      <c r="N20" s="89">
        <v>4.2902579660114874E-3</v>
      </c>
      <c r="P20" s="80" t="s">
        <v>43</v>
      </c>
      <c r="Q20" s="79">
        <v>281397.8</v>
      </c>
      <c r="R20" s="78">
        <v>-8.6373236521466445E-3</v>
      </c>
      <c r="S20" s="77">
        <v>0.21113302489963598</v>
      </c>
      <c r="V20" s="81"/>
    </row>
    <row r="21" spans="11:24">
      <c r="K21" s="92" t="s">
        <v>44</v>
      </c>
      <c r="L21" s="90">
        <v>7465.6</v>
      </c>
      <c r="M21" s="78">
        <v>-0.17711766326811795</v>
      </c>
      <c r="N21" s="89">
        <v>5.0245270089190478E-3</v>
      </c>
      <c r="P21" s="80" t="s">
        <v>45</v>
      </c>
      <c r="Q21" s="79">
        <v>125155.2</v>
      </c>
      <c r="R21" s="78">
        <v>-1.4589997106487229E-2</v>
      </c>
      <c r="S21" s="77">
        <v>9.390406022335257E-2</v>
      </c>
      <c r="V21" s="81"/>
    </row>
    <row r="22" spans="11:24">
      <c r="K22" s="92" t="s">
        <v>27</v>
      </c>
      <c r="L22" s="90">
        <v>95310.6</v>
      </c>
      <c r="M22" s="78">
        <v>-7.7535949594349618E-2</v>
      </c>
      <c r="N22" s="89">
        <v>6.4146308928455825E-2</v>
      </c>
      <c r="P22" s="80" t="s">
        <v>46</v>
      </c>
      <c r="Q22" s="79">
        <v>12631.8</v>
      </c>
      <c r="R22" s="78">
        <v>-0.11029564543677706</v>
      </c>
      <c r="S22" s="77">
        <v>9.4776510119383359E-3</v>
      </c>
      <c r="V22" s="81"/>
    </row>
    <row r="23" spans="11:24">
      <c r="K23" s="92" t="s">
        <v>47</v>
      </c>
      <c r="L23" s="90">
        <v>26452.799999999999</v>
      </c>
      <c r="M23" s="78">
        <v>-0.18466908620171529</v>
      </c>
      <c r="N23" s="89">
        <v>1.7803365846219162E-2</v>
      </c>
      <c r="P23" s="80" t="s">
        <v>48</v>
      </c>
      <c r="Q23" s="79">
        <v>9764.6</v>
      </c>
      <c r="R23" s="78">
        <v>-2.3857246394921594E-2</v>
      </c>
      <c r="S23" s="77">
        <v>7.326388248006863E-3</v>
      </c>
      <c r="V23" s="81"/>
    </row>
    <row r="24" spans="11:24">
      <c r="K24" s="92" t="s">
        <v>29</v>
      </c>
      <c r="L24" s="90">
        <v>72493.2</v>
      </c>
      <c r="M24" s="78">
        <v>-3.780200089592356E-2</v>
      </c>
      <c r="N24" s="89">
        <v>4.8789654061692334E-2</v>
      </c>
      <c r="P24" s="80" t="s">
        <v>49</v>
      </c>
      <c r="Q24" s="79">
        <v>9671.7999999999993</v>
      </c>
      <c r="R24" s="78">
        <v>-0.14435351882160397</v>
      </c>
      <c r="S24" s="77">
        <v>7.2567603237278303E-3</v>
      </c>
      <c r="V24" s="81"/>
    </row>
    <row r="25" spans="11:24">
      <c r="K25" s="92" t="s">
        <v>50</v>
      </c>
      <c r="L25" s="90">
        <v>23425.599999999999</v>
      </c>
      <c r="M25" s="78">
        <v>-0.31896386312759839</v>
      </c>
      <c r="N25" s="89">
        <v>1.576598798490865E-2</v>
      </c>
      <c r="P25" s="80" t="s">
        <v>51</v>
      </c>
      <c r="Q25" s="79">
        <v>6149.4</v>
      </c>
      <c r="R25" s="78">
        <v>-1.309581126624948E-2</v>
      </c>
      <c r="S25" s="77">
        <v>4.6139004047573273E-3</v>
      </c>
      <c r="V25" s="81"/>
    </row>
    <row r="26" spans="11:24">
      <c r="K26" s="92" t="s">
        <v>52</v>
      </c>
      <c r="L26" s="90">
        <v>12218.4</v>
      </c>
      <c r="M26" s="78">
        <v>-0.18957317679832852</v>
      </c>
      <c r="N26" s="89">
        <v>8.2232748614681321E-3</v>
      </c>
      <c r="P26" s="80" t="s">
        <v>53</v>
      </c>
      <c r="Q26" s="79">
        <v>5967.4</v>
      </c>
      <c r="R26" s="78">
        <v>-3.4635606244439066E-2</v>
      </c>
      <c r="S26" s="77">
        <v>4.4773456394687087E-3</v>
      </c>
      <c r="V26" s="81"/>
    </row>
    <row r="27" spans="11:24">
      <c r="K27" s="92" t="s">
        <v>21</v>
      </c>
      <c r="L27" s="90">
        <v>153881.79999999999</v>
      </c>
      <c r="M27" s="78">
        <v>-9.3207384840217178E-2</v>
      </c>
      <c r="N27" s="89">
        <v>0.10356612466259631</v>
      </c>
      <c r="P27" s="80" t="s">
        <v>54</v>
      </c>
      <c r="Q27" s="79">
        <v>12705.6</v>
      </c>
      <c r="R27" s="78">
        <v>-7.4863019932647656E-2</v>
      </c>
      <c r="S27" s="77">
        <v>9.5330232189619647E-3</v>
      </c>
      <c r="V27" s="81"/>
    </row>
    <row r="28" spans="11:24">
      <c r="K28" s="92" t="s">
        <v>55</v>
      </c>
      <c r="L28" s="90">
        <v>383.2</v>
      </c>
      <c r="M28" s="78">
        <v>-0.24936336924583746</v>
      </c>
      <c r="N28" s="89">
        <v>2.5790274724305867E-4</v>
      </c>
      <c r="P28" s="80" t="s">
        <v>56</v>
      </c>
      <c r="Q28" s="79">
        <v>18640.400000000001</v>
      </c>
      <c r="R28" s="78">
        <v>-8.704925861076751E-2</v>
      </c>
      <c r="S28" s="77">
        <v>1.3985909048824031E-2</v>
      </c>
      <c r="V28" s="81"/>
    </row>
    <row r="29" spans="11:24">
      <c r="K29" s="92" t="s">
        <v>57</v>
      </c>
      <c r="L29" s="90">
        <v>770</v>
      </c>
      <c r="M29" s="78">
        <v>-0.2888478411452321</v>
      </c>
      <c r="N29" s="89">
        <v>5.182283804205511E-4</v>
      </c>
      <c r="P29" s="80" t="s">
        <v>58</v>
      </c>
      <c r="Q29" s="79">
        <v>36421.199999999997</v>
      </c>
      <c r="R29" s="78">
        <v>-8.5118595318986023E-2</v>
      </c>
      <c r="S29" s="77">
        <v>2.7326859436977196E-2</v>
      </c>
      <c r="V29" s="81"/>
    </row>
    <row r="30" spans="11:24">
      <c r="M30" s="73"/>
      <c r="P30" s="80" t="s">
        <v>59</v>
      </c>
      <c r="Q30" s="79">
        <v>87449.4</v>
      </c>
      <c r="R30" s="78">
        <v>-0.14107825130386109</v>
      </c>
      <c r="S30" s="77">
        <v>6.5613364239728328E-2</v>
      </c>
      <c r="V30" s="81"/>
    </row>
    <row r="31" spans="11:24">
      <c r="K31" s="72" t="s">
        <v>226</v>
      </c>
      <c r="M31" s="73"/>
      <c r="P31" s="80" t="s">
        <v>61</v>
      </c>
      <c r="Q31" s="79">
        <v>17099.8</v>
      </c>
      <c r="R31" s="78">
        <v>-9.3305761022296485E-2</v>
      </c>
      <c r="S31" s="77">
        <v>1.2829995469683116E-2</v>
      </c>
    </row>
    <row r="32" spans="11:24">
      <c r="K32" s="88"/>
      <c r="L32" s="86" t="s">
        <v>223</v>
      </c>
      <c r="M32" s="87" t="s">
        <v>222</v>
      </c>
      <c r="N32" s="86" t="s">
        <v>221</v>
      </c>
      <c r="P32" s="80" t="s">
        <v>62</v>
      </c>
      <c r="Q32" s="79">
        <v>13841.4</v>
      </c>
      <c r="R32" s="78">
        <v>-5.9799276580569605E-2</v>
      </c>
      <c r="S32" s="77">
        <v>1.0385214990471927E-2</v>
      </c>
    </row>
    <row r="33" spans="11:22">
      <c r="K33" s="91" t="s">
        <v>225</v>
      </c>
      <c r="L33" s="90">
        <v>1343002.8</v>
      </c>
      <c r="M33" s="78">
        <v>-6.7455659101940069E-2</v>
      </c>
      <c r="N33" s="89">
        <v>0.99999999999999989</v>
      </c>
      <c r="P33" s="80" t="s">
        <v>63</v>
      </c>
      <c r="Q33" s="79">
        <v>29754.400000000001</v>
      </c>
      <c r="R33" s="78">
        <v>-0.13759736824943658</v>
      </c>
      <c r="S33" s="77">
        <v>2.232475334232794E-2</v>
      </c>
      <c r="V33" s="81"/>
    </row>
    <row r="34" spans="11:22">
      <c r="K34" s="91" t="s">
        <v>64</v>
      </c>
      <c r="L34" s="90">
        <v>224683.4</v>
      </c>
      <c r="M34" s="78">
        <v>-0.16902954749077015</v>
      </c>
      <c r="N34" s="89">
        <v>0.16729927889949298</v>
      </c>
      <c r="P34" s="80" t="s">
        <v>65</v>
      </c>
      <c r="Q34" s="79">
        <v>122898</v>
      </c>
      <c r="R34" s="78">
        <v>-0.11718183189546805</v>
      </c>
      <c r="S34" s="77">
        <v>9.2210481013410422E-2</v>
      </c>
      <c r="V34" s="81"/>
    </row>
    <row r="35" spans="11:22">
      <c r="K35" s="91" t="s">
        <v>66</v>
      </c>
      <c r="L35" s="90">
        <v>1041356</v>
      </c>
      <c r="M35" s="78">
        <v>-2.8963094096370212E-2</v>
      </c>
      <c r="N35" s="89">
        <v>0.77539376686333039</v>
      </c>
      <c r="P35" s="80" t="s">
        <v>67</v>
      </c>
      <c r="Q35" s="79">
        <v>59487.8</v>
      </c>
      <c r="R35" s="78">
        <v>-9.7003942879478333E-2</v>
      </c>
      <c r="S35" s="77">
        <v>4.4633750365584118E-2</v>
      </c>
    </row>
    <row r="36" spans="11:22">
      <c r="K36" s="91" t="s">
        <v>68</v>
      </c>
      <c r="L36" s="90">
        <v>76963.399999999994</v>
      </c>
      <c r="M36" s="78">
        <v>-0.20938099506141772</v>
      </c>
      <c r="N36" s="89">
        <v>5.7306954237176563E-2</v>
      </c>
      <c r="P36" s="80" t="s">
        <v>69</v>
      </c>
      <c r="Q36" s="79">
        <v>12866.6</v>
      </c>
      <c r="R36" s="78">
        <v>-8.8912885694560018E-2</v>
      </c>
      <c r="S36" s="77">
        <v>9.6538216651788199E-3</v>
      </c>
    </row>
    <row r="37" spans="11:22">
      <c r="M37" s="73"/>
      <c r="P37" s="80" t="s">
        <v>70</v>
      </c>
      <c r="Q37" s="79">
        <v>5971.8</v>
      </c>
      <c r="R37" s="78">
        <v>-5.494540275360027E-2</v>
      </c>
      <c r="S37" s="77">
        <v>4.4806469634646974E-3</v>
      </c>
      <c r="V37" s="81"/>
    </row>
    <row r="38" spans="11:22">
      <c r="K38" s="72" t="s">
        <v>224</v>
      </c>
      <c r="M38" s="73"/>
      <c r="P38" s="80" t="s">
        <v>72</v>
      </c>
      <c r="Q38" s="79">
        <v>2297</v>
      </c>
      <c r="R38" s="78">
        <v>-0.16963398102123817</v>
      </c>
      <c r="S38" s="77">
        <v>1.7234411860876802E-3</v>
      </c>
    </row>
    <row r="39" spans="11:22">
      <c r="K39" s="88"/>
      <c r="L39" s="86" t="s">
        <v>223</v>
      </c>
      <c r="M39" s="87" t="s">
        <v>222</v>
      </c>
      <c r="N39" s="86" t="s">
        <v>221</v>
      </c>
      <c r="P39" s="80" t="s">
        <v>73</v>
      </c>
      <c r="Q39" s="79">
        <v>2540.1999999999998</v>
      </c>
      <c r="R39" s="78">
        <v>-0.21827973534389911</v>
      </c>
      <c r="S39" s="77">
        <v>1.9059143669568678E-3</v>
      </c>
    </row>
    <row r="40" spans="11:22">
      <c r="K40" s="85" t="s">
        <v>227</v>
      </c>
      <c r="L40" s="84">
        <v>1332798.5999999999</v>
      </c>
      <c r="M40" s="83">
        <v>-7.9940059357320736E-2</v>
      </c>
      <c r="N40" s="77">
        <v>0.99999999999999989</v>
      </c>
      <c r="P40" s="80" t="s">
        <v>74</v>
      </c>
      <c r="Q40" s="79">
        <v>13828.4</v>
      </c>
      <c r="R40" s="78">
        <v>-0.15767801669001646</v>
      </c>
      <c r="S40" s="77">
        <v>1.0375461078665597E-2</v>
      </c>
      <c r="V40" s="81"/>
    </row>
    <row r="41" spans="11:22">
      <c r="K41" s="85" t="s">
        <v>219</v>
      </c>
      <c r="L41" s="84">
        <v>79164.599999999991</v>
      </c>
      <c r="M41" s="83">
        <v>-0.15279424669848685</v>
      </c>
      <c r="N41" s="77">
        <v>5.9397271275645085E-2</v>
      </c>
      <c r="P41" s="80" t="s">
        <v>76</v>
      </c>
      <c r="Q41" s="79">
        <v>21272</v>
      </c>
      <c r="R41" s="78">
        <v>-0.12405032016306694</v>
      </c>
      <c r="S41" s="77">
        <v>1.5960400918788479E-2</v>
      </c>
      <c r="U41" s="82"/>
      <c r="V41" s="81"/>
    </row>
    <row r="42" spans="11:22">
      <c r="K42" s="85" t="s">
        <v>218</v>
      </c>
      <c r="L42" s="84">
        <v>661865.6</v>
      </c>
      <c r="M42" s="83">
        <v>-3.6038157046269781E-2</v>
      </c>
      <c r="N42" s="77">
        <v>0.49659836077258779</v>
      </c>
      <c r="P42" s="80" t="s">
        <v>78</v>
      </c>
      <c r="Q42" s="79">
        <v>7280.6</v>
      </c>
      <c r="R42" s="78">
        <v>1.5531610698469311E-2</v>
      </c>
      <c r="S42" s="77">
        <v>5.4626407920896677E-3</v>
      </c>
      <c r="U42" s="82"/>
      <c r="V42" s="81"/>
    </row>
    <row r="43" spans="11:22">
      <c r="K43" s="85" t="s">
        <v>217</v>
      </c>
      <c r="L43" s="84">
        <v>185196.59999999998</v>
      </c>
      <c r="M43" s="83">
        <v>-0.11150163538034752</v>
      </c>
      <c r="N43" s="77">
        <v>0.13895317717170469</v>
      </c>
      <c r="P43" s="80" t="s">
        <v>80</v>
      </c>
      <c r="Q43" s="79">
        <v>3262.2</v>
      </c>
      <c r="R43" s="78">
        <v>-0.10868852459016398</v>
      </c>
      <c r="S43" s="77">
        <v>2.4476316226622686E-3</v>
      </c>
      <c r="U43" s="82"/>
      <c r="V43" s="81"/>
    </row>
    <row r="44" spans="11:22">
      <c r="K44" s="85" t="s">
        <v>216</v>
      </c>
      <c r="L44" s="84">
        <v>244819.99999999997</v>
      </c>
      <c r="M44" s="83">
        <v>-0.10894836835860455</v>
      </c>
      <c r="N44" s="77">
        <v>0.1836886683404379</v>
      </c>
      <c r="P44" s="80" t="s">
        <v>82</v>
      </c>
      <c r="Q44" s="79">
        <v>6929.6</v>
      </c>
      <c r="R44" s="78">
        <v>-8.6798668994827466E-2</v>
      </c>
      <c r="S44" s="77">
        <v>5.1992851733187592E-3</v>
      </c>
      <c r="U44" s="82"/>
    </row>
    <row r="45" spans="11:22">
      <c r="K45" s="85" t="s">
        <v>215</v>
      </c>
      <c r="L45" s="84">
        <v>66507.999999999985</v>
      </c>
      <c r="M45" s="83">
        <v>-0.11048994071760798</v>
      </c>
      <c r="N45" s="77">
        <v>4.9901012801183899E-2</v>
      </c>
      <c r="P45" s="80" t="s">
        <v>84</v>
      </c>
      <c r="Q45" s="79">
        <v>6573.2</v>
      </c>
      <c r="R45" s="78">
        <v>-3.3433152647739384E-3</v>
      </c>
      <c r="S45" s="77">
        <v>4.9318779296436835E-3</v>
      </c>
      <c r="U45" s="82"/>
      <c r="V45" s="81"/>
    </row>
    <row r="46" spans="11:22">
      <c r="K46" s="85" t="s">
        <v>214</v>
      </c>
      <c r="L46" s="84">
        <v>95243.799999999988</v>
      </c>
      <c r="M46" s="83">
        <v>-0.13874325191930348</v>
      </c>
      <c r="N46" s="77">
        <v>7.1461509638440487E-2</v>
      </c>
      <c r="P46" s="80" t="s">
        <v>86</v>
      </c>
      <c r="Q46" s="79">
        <v>2524.8000000000002</v>
      </c>
      <c r="R46" s="78">
        <v>-0.16926873406267984</v>
      </c>
      <c r="S46" s="77">
        <v>1.8943597329709079E-3</v>
      </c>
      <c r="U46" s="82"/>
    </row>
    <row r="47" spans="11:22">
      <c r="P47" s="80" t="s">
        <v>87</v>
      </c>
      <c r="Q47" s="79">
        <v>44153.2</v>
      </c>
      <c r="R47" s="78">
        <v>-0.16416486434044331</v>
      </c>
      <c r="S47" s="77">
        <v>3.3128186059018967E-2</v>
      </c>
      <c r="V47" s="81"/>
    </row>
    <row r="48" spans="11:22" ht="12" customHeight="1">
      <c r="K48" s="315" t="s">
        <v>116</v>
      </c>
      <c r="L48" s="315"/>
      <c r="M48" s="315"/>
      <c r="N48" s="315"/>
      <c r="P48" s="80" t="s">
        <v>88</v>
      </c>
      <c r="Q48" s="79">
        <v>5446.4</v>
      </c>
      <c r="R48" s="78">
        <v>-9.1471704408023768E-2</v>
      </c>
      <c r="S48" s="77">
        <v>4.0864388663073318E-3</v>
      </c>
    </row>
    <row r="49" spans="1:22">
      <c r="K49" s="315"/>
      <c r="L49" s="315"/>
      <c r="M49" s="315"/>
      <c r="N49" s="315"/>
      <c r="P49" s="80" t="s">
        <v>89</v>
      </c>
      <c r="Q49" s="79">
        <v>6470.2</v>
      </c>
      <c r="R49" s="78">
        <v>-0.1410858887561397</v>
      </c>
      <c r="S49" s="77">
        <v>4.8545969361012227E-3</v>
      </c>
      <c r="V49" s="81"/>
    </row>
    <row r="50" spans="1:22">
      <c r="K50" s="315"/>
      <c r="L50" s="315"/>
      <c r="M50" s="315"/>
      <c r="N50" s="315"/>
      <c r="P50" s="80" t="s">
        <v>90</v>
      </c>
      <c r="Q50" s="79">
        <v>11598.8</v>
      </c>
      <c r="R50" s="78">
        <v>-0.11821343723272837</v>
      </c>
      <c r="S50" s="77">
        <v>8.7025901737891962E-3</v>
      </c>
      <c r="V50" s="81"/>
    </row>
    <row r="51" spans="1:22">
      <c r="K51" s="315"/>
      <c r="L51" s="315"/>
      <c r="M51" s="315"/>
      <c r="N51" s="315"/>
      <c r="P51" s="80" t="s">
        <v>91</v>
      </c>
      <c r="Q51" s="79">
        <v>6394</v>
      </c>
      <c r="R51" s="78">
        <v>-0.13471818120305834</v>
      </c>
      <c r="S51" s="77">
        <v>4.7974240068979664E-3</v>
      </c>
      <c r="V51" s="81"/>
    </row>
    <row r="52" spans="1:22">
      <c r="K52" s="315"/>
      <c r="L52" s="315"/>
      <c r="M52" s="315"/>
      <c r="N52" s="315"/>
      <c r="P52" s="80" t="s">
        <v>92</v>
      </c>
      <c r="Q52" s="79">
        <v>5072.2</v>
      </c>
      <c r="R52" s="78">
        <v>-0.18134204898519146</v>
      </c>
      <c r="S52" s="77">
        <v>3.805676266466666E-3</v>
      </c>
    </row>
    <row r="53" spans="1:22">
      <c r="K53" s="315"/>
      <c r="L53" s="315"/>
      <c r="M53" s="315"/>
      <c r="N53" s="315"/>
      <c r="P53" s="80" t="s">
        <v>93</v>
      </c>
      <c r="Q53" s="79">
        <v>7731.8</v>
      </c>
      <c r="R53" s="78">
        <v>-0.10444199918920483</v>
      </c>
      <c r="S53" s="77">
        <v>5.8011765618601338E-3</v>
      </c>
      <c r="V53" s="81"/>
    </row>
    <row r="54" spans="1:22">
      <c r="K54" s="76" t="s">
        <v>183</v>
      </c>
      <c r="P54" s="80" t="s">
        <v>94</v>
      </c>
      <c r="Q54" s="79">
        <v>8377.2000000000007</v>
      </c>
      <c r="R54" s="78">
        <v>-5.4652146927720913E-2</v>
      </c>
      <c r="S54" s="77">
        <v>6.2854207679990063E-3</v>
      </c>
    </row>
    <row r="55" spans="1:22">
      <c r="K55" s="76" t="s">
        <v>182</v>
      </c>
    </row>
    <row r="62" spans="1:22" ht="12" customHeight="1">
      <c r="A62" s="310" t="s">
        <v>124</v>
      </c>
      <c r="B62" s="310"/>
      <c r="C62" s="310"/>
      <c r="D62" s="310"/>
      <c r="E62" s="310"/>
      <c r="F62" s="310"/>
      <c r="G62" s="310"/>
      <c r="H62" s="310"/>
      <c r="J62" s="75"/>
      <c r="K62" s="75"/>
      <c r="L62" s="75"/>
      <c r="M62" s="75"/>
      <c r="N62" s="75"/>
      <c r="O62" s="75"/>
      <c r="P62" s="75"/>
      <c r="Q62" s="75"/>
      <c r="R62" s="75"/>
      <c r="S62" s="75"/>
    </row>
    <row r="63" spans="1:22" ht="12" customHeight="1">
      <c r="A63" s="310"/>
      <c r="B63" s="310"/>
      <c r="C63" s="310"/>
      <c r="D63" s="310"/>
      <c r="E63" s="310"/>
      <c r="F63" s="310"/>
      <c r="G63" s="310"/>
      <c r="H63" s="310"/>
      <c r="J63" s="75"/>
      <c r="K63" s="316" t="s">
        <v>114</v>
      </c>
      <c r="L63" s="316"/>
      <c r="M63" s="316"/>
      <c r="N63" s="316"/>
      <c r="O63" s="316"/>
      <c r="P63" s="316"/>
      <c r="Q63" s="316"/>
      <c r="R63" s="316"/>
      <c r="S63" s="316"/>
    </row>
    <row r="64" spans="1:22" ht="12" customHeight="1">
      <c r="A64" s="310"/>
      <c r="B64" s="310"/>
      <c r="C64" s="310"/>
      <c r="D64" s="310"/>
      <c r="E64" s="310"/>
      <c r="F64" s="310"/>
      <c r="G64" s="310"/>
      <c r="H64" s="310"/>
      <c r="J64" s="75"/>
      <c r="K64" s="316"/>
      <c r="L64" s="316"/>
      <c r="M64" s="316"/>
      <c r="N64" s="316"/>
      <c r="O64" s="316"/>
      <c r="P64" s="316"/>
      <c r="Q64" s="316"/>
      <c r="R64" s="316"/>
      <c r="S64" s="316"/>
    </row>
    <row r="65" spans="1:20" ht="12" customHeight="1">
      <c r="A65" s="310"/>
      <c r="B65" s="310"/>
      <c r="C65" s="310"/>
      <c r="D65" s="310"/>
      <c r="E65" s="310"/>
      <c r="F65" s="310"/>
      <c r="G65" s="310"/>
      <c r="H65" s="310"/>
      <c r="J65" s="75"/>
      <c r="K65" s="316"/>
      <c r="L65" s="316"/>
      <c r="M65" s="316"/>
      <c r="N65" s="316"/>
      <c r="O65" s="316"/>
      <c r="P65" s="316"/>
      <c r="Q65" s="316"/>
      <c r="R65" s="316"/>
      <c r="S65" s="316"/>
    </row>
    <row r="66" spans="1:20" ht="14.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587A8-2BA5-480C-9FAE-1410780313BB}">
  <dimension ref="A1:Y66"/>
  <sheetViews>
    <sheetView workbookViewId="0">
      <selection activeCell="A7" sqref="A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234</v>
      </c>
      <c r="B1" s="71"/>
      <c r="C1" s="71"/>
      <c r="T1" s="74"/>
      <c r="U1" s="73"/>
      <c r="V1" s="72"/>
      <c r="W1" s="72"/>
    </row>
    <row r="2" spans="1:24" ht="16.5" customHeight="1">
      <c r="B2" s="71"/>
      <c r="C2" s="71"/>
      <c r="T2" s="74"/>
      <c r="U2" s="73"/>
      <c r="V2" s="72"/>
      <c r="W2" s="72"/>
    </row>
    <row r="3" spans="1:24" ht="18" customHeight="1">
      <c r="A3" s="314" t="s">
        <v>233</v>
      </c>
      <c r="B3" s="314"/>
      <c r="C3" s="314"/>
      <c r="D3" s="314"/>
      <c r="E3" s="314"/>
      <c r="F3" s="314"/>
      <c r="G3" s="314"/>
      <c r="H3" s="314"/>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232</v>
      </c>
      <c r="C6" s="108" t="s">
        <v>231</v>
      </c>
      <c r="D6" s="96"/>
      <c r="E6" s="88"/>
      <c r="F6" s="88" t="s">
        <v>232</v>
      </c>
      <c r="G6" s="108" t="s">
        <v>231</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1645860.5</v>
      </c>
      <c r="C7" s="78">
        <v>0.18652110245515696</v>
      </c>
      <c r="D7" s="96"/>
      <c r="E7" s="91" t="s">
        <v>228</v>
      </c>
      <c r="F7" s="90">
        <v>1488645.5</v>
      </c>
      <c r="G7" s="78">
        <v>0.18209630661780185</v>
      </c>
      <c r="K7" s="102" t="s">
        <v>225</v>
      </c>
      <c r="L7" s="90">
        <v>1645860.5</v>
      </c>
      <c r="M7" s="78">
        <v>0.18652110245515696</v>
      </c>
      <c r="N7" s="89">
        <v>0.99999999999999989</v>
      </c>
      <c r="P7" s="80" t="s">
        <v>227</v>
      </c>
      <c r="Q7" s="79">
        <v>1477702.25</v>
      </c>
      <c r="R7" s="78">
        <v>0.16447092481601011</v>
      </c>
      <c r="S7" s="77">
        <v>1.0000000000000002</v>
      </c>
      <c r="U7" s="101" t="s">
        <v>225</v>
      </c>
      <c r="V7" s="100">
        <v>1645860.5</v>
      </c>
      <c r="W7" s="99">
        <v>0.18652110245515696</v>
      </c>
      <c r="X7" s="99">
        <v>1</v>
      </c>
    </row>
    <row r="8" spans="1:24" ht="12" customHeight="1">
      <c r="A8" s="92" t="s">
        <v>14</v>
      </c>
      <c r="B8" s="90">
        <v>338219</v>
      </c>
      <c r="C8" s="78">
        <v>0.2194092218500665</v>
      </c>
      <c r="D8" s="96"/>
      <c r="E8" s="91" t="s">
        <v>64</v>
      </c>
      <c r="F8" s="90">
        <v>259525.75</v>
      </c>
      <c r="G8" s="78">
        <v>-2.78651020406252E-2</v>
      </c>
      <c r="K8" s="92" t="s">
        <v>12</v>
      </c>
      <c r="L8" s="90">
        <v>162106.25</v>
      </c>
      <c r="M8" s="78">
        <v>0.25129534178690593</v>
      </c>
      <c r="N8" s="89">
        <v>9.849331094585477E-2</v>
      </c>
      <c r="P8" s="80" t="s">
        <v>13</v>
      </c>
      <c r="Q8" s="79">
        <v>42418.25</v>
      </c>
      <c r="R8" s="78">
        <v>0.19681034908408623</v>
      </c>
      <c r="S8" s="77">
        <v>2.8705546059769483E-2</v>
      </c>
      <c r="U8" s="101" t="s">
        <v>14</v>
      </c>
      <c r="V8" s="100">
        <v>338219</v>
      </c>
      <c r="W8" s="99">
        <v>0.2194092218500665</v>
      </c>
      <c r="X8" s="99">
        <v>0.20549675990158339</v>
      </c>
    </row>
    <row r="9" spans="1:24" ht="12" customHeight="1">
      <c r="A9" s="91" t="s">
        <v>15</v>
      </c>
      <c r="B9" s="98">
        <v>246722.75</v>
      </c>
      <c r="C9" s="97">
        <v>0.27092983872733289</v>
      </c>
      <c r="D9" s="96"/>
      <c r="E9" s="91" t="s">
        <v>66</v>
      </c>
      <c r="F9" s="90">
        <v>1141959.75</v>
      </c>
      <c r="G9" s="78">
        <v>0.26920236377822193</v>
      </c>
      <c r="K9" s="92" t="s">
        <v>15</v>
      </c>
      <c r="L9" s="90">
        <v>246722.75</v>
      </c>
      <c r="M9" s="78">
        <v>0.27092983872733289</v>
      </c>
      <c r="N9" s="89">
        <v>0.14990501928930186</v>
      </c>
      <c r="P9" s="80" t="s">
        <v>16</v>
      </c>
      <c r="Q9" s="79">
        <v>4020.5</v>
      </c>
      <c r="R9" s="78">
        <v>-8.141112618724522E-3</v>
      </c>
      <c r="S9" s="77">
        <v>2.7207781540564075E-3</v>
      </c>
      <c r="U9" s="95" t="s">
        <v>15</v>
      </c>
      <c r="V9" s="94">
        <v>246722.75</v>
      </c>
      <c r="W9" s="93">
        <v>0.27092983872733289</v>
      </c>
      <c r="X9" s="93">
        <v>0.14990501928930186</v>
      </c>
    </row>
    <row r="10" spans="1:24">
      <c r="A10" s="91" t="s">
        <v>21</v>
      </c>
      <c r="B10" s="98">
        <v>177943</v>
      </c>
      <c r="C10" s="97">
        <v>0.21902145616967639</v>
      </c>
      <c r="D10" s="96"/>
      <c r="E10" s="91" t="s">
        <v>68</v>
      </c>
      <c r="F10" s="90">
        <v>87160</v>
      </c>
      <c r="G10" s="78">
        <v>-5.8909907575364961E-2</v>
      </c>
      <c r="K10" s="92" t="s">
        <v>17</v>
      </c>
      <c r="L10" s="90">
        <v>124526.5</v>
      </c>
      <c r="M10" s="78">
        <v>0.16602486522169646</v>
      </c>
      <c r="N10" s="89">
        <v>7.5660422010249348E-2</v>
      </c>
      <c r="P10" s="80" t="s">
        <v>18</v>
      </c>
      <c r="Q10" s="79">
        <v>5399.5</v>
      </c>
      <c r="R10" s="78">
        <v>4.9363521523661413E-2</v>
      </c>
      <c r="S10" s="77">
        <v>3.6539837440187966E-3</v>
      </c>
      <c r="U10" s="95" t="s">
        <v>21</v>
      </c>
      <c r="V10" s="94">
        <v>177943</v>
      </c>
      <c r="W10" s="93">
        <v>0.21902145616967639</v>
      </c>
      <c r="X10" s="93">
        <v>0.10811548123306927</v>
      </c>
    </row>
    <row r="11" spans="1:24">
      <c r="A11" s="91" t="s">
        <v>12</v>
      </c>
      <c r="B11" s="98">
        <v>162106.25</v>
      </c>
      <c r="C11" s="97">
        <v>0.25129534178690593</v>
      </c>
      <c r="D11" s="96"/>
      <c r="E11" s="96"/>
      <c r="F11" s="96"/>
      <c r="G11" s="96"/>
      <c r="K11" s="92" t="s">
        <v>19</v>
      </c>
      <c r="L11" s="90">
        <v>20711.5</v>
      </c>
      <c r="M11" s="78">
        <v>7.2773418278818003E-2</v>
      </c>
      <c r="N11" s="89">
        <v>1.2583994816085567E-2</v>
      </c>
      <c r="P11" s="80" t="s">
        <v>20</v>
      </c>
      <c r="Q11" s="79">
        <v>19053.75</v>
      </c>
      <c r="R11" s="78">
        <v>9.79119190206168E-3</v>
      </c>
      <c r="S11" s="77">
        <v>1.289417404622616E-2</v>
      </c>
      <c r="U11" s="95" t="s">
        <v>12</v>
      </c>
      <c r="V11" s="94">
        <v>162106.25</v>
      </c>
      <c r="W11" s="93">
        <v>0.25129534178690593</v>
      </c>
      <c r="X11" s="93">
        <v>9.849331094585477E-2</v>
      </c>
    </row>
    <row r="12" spans="1:24">
      <c r="A12" s="91" t="s">
        <v>17</v>
      </c>
      <c r="B12" s="98">
        <v>124526.5</v>
      </c>
      <c r="C12" s="97">
        <v>0.16602486522169646</v>
      </c>
      <c r="D12" s="96"/>
      <c r="E12" s="96"/>
      <c r="F12" s="96"/>
      <c r="G12" s="96"/>
      <c r="K12" s="92" t="s">
        <v>22</v>
      </c>
      <c r="L12" s="90">
        <v>78708</v>
      </c>
      <c r="M12" s="78">
        <v>0.16849829085524037</v>
      </c>
      <c r="N12" s="89">
        <v>4.7821792916228317E-2</v>
      </c>
      <c r="P12" s="80" t="s">
        <v>23</v>
      </c>
      <c r="Q12" s="79">
        <v>3376.5</v>
      </c>
      <c r="R12" s="78">
        <v>-0.16345617838340043</v>
      </c>
      <c r="S12" s="77">
        <v>2.2849664064597589E-3</v>
      </c>
      <c r="U12" s="95" t="s">
        <v>17</v>
      </c>
      <c r="V12" s="94">
        <v>124526.5</v>
      </c>
      <c r="W12" s="93">
        <v>0.16602486522169646</v>
      </c>
      <c r="X12" s="93">
        <v>7.5660422010249348E-2</v>
      </c>
    </row>
    <row r="13" spans="1:24" ht="12" customHeight="1">
      <c r="A13" s="76" t="s">
        <v>184</v>
      </c>
      <c r="K13" s="92" t="s">
        <v>25</v>
      </c>
      <c r="L13" s="90">
        <v>67138.5</v>
      </c>
      <c r="M13" s="78">
        <v>0.12998767151530966</v>
      </c>
      <c r="N13" s="89">
        <v>4.07923393264496E-2</v>
      </c>
      <c r="P13" s="80" t="s">
        <v>26</v>
      </c>
      <c r="Q13" s="79">
        <v>5364.75</v>
      </c>
      <c r="R13" s="78">
        <v>3.3969355305001336E-2</v>
      </c>
      <c r="S13" s="77">
        <v>3.6304675045327976E-3</v>
      </c>
      <c r="U13" s="95" t="s">
        <v>27</v>
      </c>
      <c r="V13" s="94">
        <v>109396</v>
      </c>
      <c r="W13" s="93">
        <v>0.19079872969567657</v>
      </c>
      <c r="X13" s="93">
        <v>6.6467358564106738E-2</v>
      </c>
    </row>
    <row r="14" spans="1:24">
      <c r="K14" s="92" t="s">
        <v>14</v>
      </c>
      <c r="L14" s="90">
        <v>338219</v>
      </c>
      <c r="M14" s="78">
        <v>0.2194092218500665</v>
      </c>
      <c r="N14" s="89">
        <v>0.20549675990158339</v>
      </c>
      <c r="P14" s="80" t="s">
        <v>28</v>
      </c>
      <c r="Q14" s="79">
        <v>9320.75</v>
      </c>
      <c r="R14" s="78">
        <v>0.11799808084442853</v>
      </c>
      <c r="S14" s="77">
        <v>6.3075968111979261E-3</v>
      </c>
      <c r="U14" s="95" t="s">
        <v>29</v>
      </c>
      <c r="V14" s="94">
        <v>85563.75</v>
      </c>
      <c r="W14" s="93">
        <v>0.19824598256485659</v>
      </c>
      <c r="X14" s="93">
        <v>5.1987243147277672E-2</v>
      </c>
    </row>
    <row r="15" spans="1:24">
      <c r="K15" s="92" t="s">
        <v>30</v>
      </c>
      <c r="L15" s="90">
        <v>24372.5</v>
      </c>
      <c r="M15" s="78">
        <v>-0.17264965969075141</v>
      </c>
      <c r="N15" s="89">
        <v>1.4808363163220699E-2</v>
      </c>
      <c r="P15" s="80" t="s">
        <v>31</v>
      </c>
      <c r="Q15" s="79">
        <v>23397.25</v>
      </c>
      <c r="R15" s="78">
        <v>0.10412562084871935</v>
      </c>
      <c r="S15" s="77">
        <v>1.5833534800397037E-2</v>
      </c>
      <c r="U15" s="95" t="s">
        <v>22</v>
      </c>
      <c r="V15" s="94">
        <v>78708</v>
      </c>
      <c r="W15" s="93">
        <v>0.16849829085524037</v>
      </c>
      <c r="X15" s="93">
        <v>4.7821792916228317E-2</v>
      </c>
    </row>
    <row r="16" spans="1:24">
      <c r="K16" s="92" t="s">
        <v>32</v>
      </c>
      <c r="L16" s="90">
        <v>4855</v>
      </c>
      <c r="M16" s="78">
        <v>-5.3421719633456766E-2</v>
      </c>
      <c r="N16" s="89">
        <v>2.9498247269437476E-3</v>
      </c>
      <c r="P16" s="80" t="s">
        <v>33</v>
      </c>
      <c r="Q16" s="79">
        <v>15062.75</v>
      </c>
      <c r="R16" s="78">
        <v>8.5427588319011427E-2</v>
      </c>
      <c r="S16" s="77">
        <v>1.0193359318495996E-2</v>
      </c>
      <c r="U16" s="95" t="s">
        <v>37</v>
      </c>
      <c r="V16" s="94">
        <v>75569.5</v>
      </c>
      <c r="W16" s="93">
        <v>0.38922821675927333</v>
      </c>
      <c r="X16" s="93">
        <v>4.5914887683372922E-2</v>
      </c>
    </row>
    <row r="17" spans="11:24" ht="13.5" customHeight="1">
      <c r="K17" s="92" t="s">
        <v>35</v>
      </c>
      <c r="L17" s="90">
        <v>41239.75</v>
      </c>
      <c r="M17" s="78">
        <v>-8.1771596787283407E-4</v>
      </c>
      <c r="N17" s="89">
        <v>2.5056649697832837E-2</v>
      </c>
      <c r="P17" s="80" t="s">
        <v>36</v>
      </c>
      <c r="Q17" s="79">
        <v>17996.75</v>
      </c>
      <c r="R17" s="78">
        <v>-1.945106585847578E-2</v>
      </c>
      <c r="S17" s="77">
        <v>1.2178874330062095E-2</v>
      </c>
      <c r="U17" s="95" t="s">
        <v>25</v>
      </c>
      <c r="V17" s="94">
        <v>67138.5</v>
      </c>
      <c r="W17" s="93">
        <v>0.12998767151530966</v>
      </c>
      <c r="X17" s="93">
        <v>4.07923393264496E-2</v>
      </c>
    </row>
    <row r="18" spans="11:24" ht="12" customHeight="1">
      <c r="K18" s="92" t="s">
        <v>37</v>
      </c>
      <c r="L18" s="90">
        <v>75569.5</v>
      </c>
      <c r="M18" s="78">
        <v>0.38922821675927333</v>
      </c>
      <c r="N18" s="89">
        <v>4.5914887683372922E-2</v>
      </c>
      <c r="P18" s="80" t="s">
        <v>38</v>
      </c>
      <c r="Q18" s="79">
        <v>97072</v>
      </c>
      <c r="R18" s="78">
        <v>0.13337322494490578</v>
      </c>
      <c r="S18" s="77">
        <v>6.5691176960717218E-2</v>
      </c>
      <c r="U18" s="95" t="s">
        <v>35</v>
      </c>
      <c r="V18" s="94">
        <v>41239.75</v>
      </c>
      <c r="W18" s="93">
        <v>-8.1771596787283407E-4</v>
      </c>
      <c r="X18" s="93">
        <v>2.5056649697832837E-2</v>
      </c>
    </row>
    <row r="19" spans="11:24">
      <c r="K19" s="92" t="s">
        <v>39</v>
      </c>
      <c r="L19" s="90">
        <v>320.75</v>
      </c>
      <c r="M19" s="78">
        <v>-0.14409606404269515</v>
      </c>
      <c r="N19" s="89">
        <v>1.9488285914875532E-4</v>
      </c>
      <c r="P19" s="80" t="s">
        <v>40</v>
      </c>
      <c r="Q19" s="79">
        <v>87593.25</v>
      </c>
      <c r="R19" s="78">
        <v>0.18574759634095583</v>
      </c>
      <c r="S19" s="77">
        <v>5.9276657391568566E-2</v>
      </c>
      <c r="U19" s="95" t="s">
        <v>206</v>
      </c>
      <c r="V19" s="94">
        <v>138727.5</v>
      </c>
      <c r="W19" s="93"/>
      <c r="X19" s="93">
        <v>8.4288735284673275E-2</v>
      </c>
    </row>
    <row r="20" spans="11:24">
      <c r="K20" s="92" t="s">
        <v>42</v>
      </c>
      <c r="L20" s="90">
        <v>7509</v>
      </c>
      <c r="M20" s="78">
        <v>-0.35282583870203188</v>
      </c>
      <c r="N20" s="89">
        <v>4.5623550720124825E-3</v>
      </c>
      <c r="P20" s="80" t="s">
        <v>43</v>
      </c>
      <c r="Q20" s="79">
        <v>306551.75</v>
      </c>
      <c r="R20" s="78">
        <v>0.25242271221202195</v>
      </c>
      <c r="S20" s="77">
        <v>0.20745163648495493</v>
      </c>
      <c r="V20" s="81"/>
    </row>
    <row r="21" spans="11:24">
      <c r="K21" s="92" t="s">
        <v>44</v>
      </c>
      <c r="L21" s="90">
        <v>7998.75</v>
      </c>
      <c r="M21" s="78">
        <v>-9.4446960262651425E-2</v>
      </c>
      <c r="N21" s="89">
        <v>4.8599197805646345E-3</v>
      </c>
      <c r="P21" s="80" t="s">
        <v>45</v>
      </c>
      <c r="Q21" s="79">
        <v>132458.25</v>
      </c>
      <c r="R21" s="78">
        <v>0.18891003172922005</v>
      </c>
      <c r="S21" s="77">
        <v>8.9637983565363052E-2</v>
      </c>
      <c r="V21" s="81"/>
    </row>
    <row r="22" spans="11:24">
      <c r="K22" s="92" t="s">
        <v>27</v>
      </c>
      <c r="L22" s="90">
        <v>109396</v>
      </c>
      <c r="M22" s="78">
        <v>0.19079872969567657</v>
      </c>
      <c r="N22" s="89">
        <v>6.6467358564106738E-2</v>
      </c>
      <c r="P22" s="80" t="s">
        <v>46</v>
      </c>
      <c r="Q22" s="79">
        <v>13338.5</v>
      </c>
      <c r="R22" s="78">
        <v>6.2849857566883882E-2</v>
      </c>
      <c r="S22" s="77">
        <v>9.026513967884937E-3</v>
      </c>
      <c r="V22" s="81"/>
    </row>
    <row r="23" spans="11:24">
      <c r="K23" s="92" t="s">
        <v>47</v>
      </c>
      <c r="L23" s="90">
        <v>31213.25</v>
      </c>
      <c r="M23" s="78">
        <v>0.15252469306747907</v>
      </c>
      <c r="N23" s="89">
        <v>1.8964699620654363E-2</v>
      </c>
      <c r="P23" s="80" t="s">
        <v>48</v>
      </c>
      <c r="Q23" s="79">
        <v>10193.25</v>
      </c>
      <c r="R23" s="78">
        <v>0.17318869770386147</v>
      </c>
      <c r="S23" s="77">
        <v>6.898040522033448E-3</v>
      </c>
      <c r="V23" s="81"/>
    </row>
    <row r="24" spans="11:24">
      <c r="K24" s="92" t="s">
        <v>29</v>
      </c>
      <c r="L24" s="90">
        <v>85563.75</v>
      </c>
      <c r="M24" s="78">
        <v>0.19824598256485659</v>
      </c>
      <c r="N24" s="89">
        <v>5.1987243147277672E-2</v>
      </c>
      <c r="P24" s="80" t="s">
        <v>49</v>
      </c>
      <c r="Q24" s="79">
        <v>10479</v>
      </c>
      <c r="R24" s="78">
        <v>1.8515818632453662E-2</v>
      </c>
      <c r="S24" s="77">
        <v>7.0914150668715571E-3</v>
      </c>
      <c r="V24" s="81"/>
    </row>
    <row r="25" spans="11:24">
      <c r="K25" s="92" t="s">
        <v>50</v>
      </c>
      <c r="L25" s="90">
        <v>27293.75</v>
      </c>
      <c r="M25" s="78">
        <v>-0.10746402877697847</v>
      </c>
      <c r="N25" s="89">
        <v>1.6583270574875575E-2</v>
      </c>
      <c r="P25" s="80" t="s">
        <v>51</v>
      </c>
      <c r="Q25" s="79">
        <v>6589.25</v>
      </c>
      <c r="R25" s="78">
        <v>0.21690752112285883</v>
      </c>
      <c r="S25" s="77">
        <v>4.4591188786509599E-3</v>
      </c>
      <c r="V25" s="81"/>
    </row>
    <row r="26" spans="11:24">
      <c r="K26" s="92" t="s">
        <v>52</v>
      </c>
      <c r="L26" s="90">
        <v>13287.75</v>
      </c>
      <c r="M26" s="78">
        <v>-3.7625160694562676E-2</v>
      </c>
      <c r="N26" s="89">
        <v>8.0734363574555684E-3</v>
      </c>
      <c r="P26" s="80" t="s">
        <v>53</v>
      </c>
      <c r="Q26" s="79">
        <v>6357.75</v>
      </c>
      <c r="R26" s="78">
        <v>0.17648963730569944</v>
      </c>
      <c r="S26" s="77">
        <v>4.3024567364636553E-3</v>
      </c>
      <c r="V26" s="81"/>
    </row>
    <row r="27" spans="11:24">
      <c r="K27" s="92" t="s">
        <v>21</v>
      </c>
      <c r="L27" s="90">
        <v>177943</v>
      </c>
      <c r="M27" s="78">
        <v>0.21902145616967639</v>
      </c>
      <c r="N27" s="89">
        <v>0.10811548123306927</v>
      </c>
      <c r="P27" s="80" t="s">
        <v>54</v>
      </c>
      <c r="Q27" s="79">
        <v>13819.75</v>
      </c>
      <c r="R27" s="78">
        <v>0.13646923377397679</v>
      </c>
      <c r="S27" s="77">
        <v>9.3521885075291723E-3</v>
      </c>
      <c r="V27" s="81"/>
    </row>
    <row r="28" spans="11:24">
      <c r="K28" s="92" t="s">
        <v>55</v>
      </c>
      <c r="L28" s="90">
        <v>398.75</v>
      </c>
      <c r="M28" s="78">
        <v>0.16338439095550683</v>
      </c>
      <c r="N28" s="89">
        <v>2.4227448195032324E-4</v>
      </c>
      <c r="P28" s="80" t="s">
        <v>56</v>
      </c>
      <c r="Q28" s="79">
        <v>20319.25</v>
      </c>
      <c r="R28" s="78">
        <v>0.11028085896945528</v>
      </c>
      <c r="S28" s="77">
        <v>1.375057119930622E-2</v>
      </c>
      <c r="V28" s="81"/>
    </row>
    <row r="29" spans="11:24">
      <c r="K29" s="92" t="s">
        <v>57</v>
      </c>
      <c r="L29" s="90">
        <v>766.5</v>
      </c>
      <c r="M29" s="78">
        <v>-0.29419889502762431</v>
      </c>
      <c r="N29" s="89">
        <v>4.6571383176156178E-4</v>
      </c>
      <c r="P29" s="80" t="s">
        <v>58</v>
      </c>
      <c r="Q29" s="79">
        <v>40965.75</v>
      </c>
      <c r="R29" s="78">
        <v>0.14880326420729406</v>
      </c>
      <c r="S29" s="77">
        <v>2.7722601085570519E-2</v>
      </c>
      <c r="V29" s="81"/>
    </row>
    <row r="30" spans="11:24">
      <c r="M30" s="73"/>
      <c r="P30" s="80" t="s">
        <v>59</v>
      </c>
      <c r="Q30" s="79">
        <v>100369</v>
      </c>
      <c r="R30" s="78">
        <v>0.1223442322315158</v>
      </c>
      <c r="S30" s="77">
        <v>6.7922343625043541E-2</v>
      </c>
      <c r="V30" s="81"/>
    </row>
    <row r="31" spans="11:24">
      <c r="K31" s="72" t="s">
        <v>226</v>
      </c>
      <c r="M31" s="73"/>
      <c r="P31" s="80" t="s">
        <v>61</v>
      </c>
      <c r="Q31" s="79">
        <v>19099</v>
      </c>
      <c r="R31" s="78">
        <v>0.1162478082992402</v>
      </c>
      <c r="S31" s="77">
        <v>1.292479591203167E-2</v>
      </c>
    </row>
    <row r="32" spans="11:24">
      <c r="K32" s="88"/>
      <c r="L32" s="86" t="s">
        <v>223</v>
      </c>
      <c r="M32" s="87" t="s">
        <v>222</v>
      </c>
      <c r="N32" s="86" t="s">
        <v>221</v>
      </c>
      <c r="P32" s="80" t="s">
        <v>62</v>
      </c>
      <c r="Q32" s="79">
        <v>15059</v>
      </c>
      <c r="R32" s="78">
        <v>0.13766596785464702</v>
      </c>
      <c r="S32" s="77">
        <v>1.0190821594810457E-2</v>
      </c>
    </row>
    <row r="33" spans="11:22">
      <c r="K33" s="91" t="s">
        <v>225</v>
      </c>
      <c r="L33" s="90">
        <v>1488645.5</v>
      </c>
      <c r="M33" s="78">
        <v>0.18209630661780185</v>
      </c>
      <c r="N33" s="89">
        <v>1</v>
      </c>
      <c r="P33" s="80" t="s">
        <v>63</v>
      </c>
      <c r="Q33" s="79">
        <v>34651.75</v>
      </c>
      <c r="R33" s="78">
        <v>0.13613226337920792</v>
      </c>
      <c r="S33" s="77">
        <v>2.3449751125438158E-2</v>
      </c>
      <c r="V33" s="81"/>
    </row>
    <row r="34" spans="11:22">
      <c r="K34" s="91" t="s">
        <v>64</v>
      </c>
      <c r="L34" s="90">
        <v>259525.75</v>
      </c>
      <c r="M34" s="78">
        <v>-2.78651020406252E-2</v>
      </c>
      <c r="N34" s="89">
        <v>0.17433683842123596</v>
      </c>
      <c r="P34" s="80" t="s">
        <v>65</v>
      </c>
      <c r="Q34" s="79">
        <v>145026.5</v>
      </c>
      <c r="R34" s="78">
        <v>0.17878254013732331</v>
      </c>
      <c r="S34" s="77">
        <v>9.8143249088238169E-2</v>
      </c>
      <c r="V34" s="81"/>
    </row>
    <row r="35" spans="11:22">
      <c r="K35" s="91" t="s">
        <v>66</v>
      </c>
      <c r="L35" s="90">
        <v>1141959.75</v>
      </c>
      <c r="M35" s="78">
        <v>0.26920236377822193</v>
      </c>
      <c r="N35" s="89">
        <v>0.7671132919153687</v>
      </c>
      <c r="P35" s="80" t="s">
        <v>67</v>
      </c>
      <c r="Q35" s="79">
        <v>68421</v>
      </c>
      <c r="R35" s="78">
        <v>0.16424615227545369</v>
      </c>
      <c r="S35" s="77">
        <v>4.6302291276879355E-2</v>
      </c>
    </row>
    <row r="36" spans="11:22">
      <c r="K36" s="91" t="s">
        <v>68</v>
      </c>
      <c r="L36" s="90">
        <v>87160</v>
      </c>
      <c r="M36" s="78">
        <v>-5.8909907575364961E-2</v>
      </c>
      <c r="N36" s="89">
        <v>5.854986966339535E-2</v>
      </c>
      <c r="P36" s="80" t="s">
        <v>69</v>
      </c>
      <c r="Q36" s="79">
        <v>14504.5</v>
      </c>
      <c r="R36" s="78">
        <v>0.13183769020678882</v>
      </c>
      <c r="S36" s="77">
        <v>9.8155768525086829E-3</v>
      </c>
    </row>
    <row r="37" spans="11:22">
      <c r="M37" s="73"/>
      <c r="P37" s="80" t="s">
        <v>70</v>
      </c>
      <c r="Q37" s="79">
        <v>6652.5</v>
      </c>
      <c r="R37" s="78">
        <v>0.18224631242224976</v>
      </c>
      <c r="S37" s="77">
        <v>4.5019218181470587E-3</v>
      </c>
      <c r="V37" s="81"/>
    </row>
    <row r="38" spans="11:22">
      <c r="K38" s="72" t="s">
        <v>224</v>
      </c>
      <c r="M38" s="73"/>
      <c r="P38" s="80" t="s">
        <v>72</v>
      </c>
      <c r="Q38" s="79">
        <v>2528.5</v>
      </c>
      <c r="R38" s="78">
        <v>7.9172001707213058E-2</v>
      </c>
      <c r="S38" s="77">
        <v>1.7111024903697617E-3</v>
      </c>
    </row>
    <row r="39" spans="11:22">
      <c r="K39" s="88"/>
      <c r="L39" s="86" t="s">
        <v>223</v>
      </c>
      <c r="M39" s="87" t="s">
        <v>222</v>
      </c>
      <c r="N39" s="86" t="s">
        <v>221</v>
      </c>
      <c r="P39" s="80" t="s">
        <v>73</v>
      </c>
      <c r="Q39" s="79">
        <v>2594.5</v>
      </c>
      <c r="R39" s="78">
        <v>-6.2765284927300602E-2</v>
      </c>
      <c r="S39" s="77">
        <v>1.7557664272352567E-3</v>
      </c>
    </row>
    <row r="40" spans="11:22">
      <c r="K40" s="85" t="s">
        <v>220</v>
      </c>
      <c r="L40" s="84">
        <v>1477702.25</v>
      </c>
      <c r="M40" s="83">
        <v>0.16447092481601011</v>
      </c>
      <c r="N40" s="77">
        <v>1</v>
      </c>
      <c r="P40" s="80" t="s">
        <v>74</v>
      </c>
      <c r="Q40" s="79">
        <v>15844.5</v>
      </c>
      <c r="R40" s="78">
        <v>0.13136614362983989</v>
      </c>
      <c r="S40" s="77">
        <v>1.0722390116141463E-2</v>
      </c>
      <c r="V40" s="81"/>
    </row>
    <row r="41" spans="11:22">
      <c r="K41" s="85" t="s">
        <v>219</v>
      </c>
      <c r="L41" s="84">
        <v>88954</v>
      </c>
      <c r="M41" s="83">
        <v>9.721545530235276E-2</v>
      </c>
      <c r="N41" s="77">
        <v>6.019751272626133E-2</v>
      </c>
      <c r="P41" s="80" t="s">
        <v>76</v>
      </c>
      <c r="Q41" s="79">
        <v>24698</v>
      </c>
      <c r="R41" s="78">
        <v>0.17441749881122215</v>
      </c>
      <c r="S41" s="77">
        <v>1.6713786556121168E-2</v>
      </c>
      <c r="U41" s="82"/>
      <c r="V41" s="81"/>
    </row>
    <row r="42" spans="11:22">
      <c r="K42" s="85" t="s">
        <v>218</v>
      </c>
      <c r="L42" s="84">
        <v>713648</v>
      </c>
      <c r="M42" s="83">
        <v>0.1909322681970631</v>
      </c>
      <c r="N42" s="77">
        <v>0.48294438206343665</v>
      </c>
      <c r="P42" s="80" t="s">
        <v>78</v>
      </c>
      <c r="Q42" s="79">
        <v>8033.25</v>
      </c>
      <c r="R42" s="78">
        <v>0.27765407554671961</v>
      </c>
      <c r="S42" s="77">
        <v>5.4363116791627001E-3</v>
      </c>
      <c r="U42" s="82"/>
      <c r="V42" s="81"/>
    </row>
    <row r="43" spans="11:22">
      <c r="K43" s="85" t="s">
        <v>217</v>
      </c>
      <c r="L43" s="84">
        <v>208014.5</v>
      </c>
      <c r="M43" s="83">
        <v>0.12507014296319041</v>
      </c>
      <c r="N43" s="77">
        <v>0.14076888628950793</v>
      </c>
      <c r="P43" s="80" t="s">
        <v>80</v>
      </c>
      <c r="Q43" s="79">
        <v>3521.25</v>
      </c>
      <c r="R43" s="78">
        <v>0.11981237080616958</v>
      </c>
      <c r="S43" s="77">
        <v>2.382922540721583E-3</v>
      </c>
      <c r="U43" s="82"/>
      <c r="V43" s="81"/>
    </row>
    <row r="44" spans="11:22">
      <c r="K44" s="85" t="s">
        <v>216</v>
      </c>
      <c r="L44" s="84">
        <v>284315.25</v>
      </c>
      <c r="M44" s="83">
        <v>0.16533269939574402</v>
      </c>
      <c r="N44" s="77">
        <v>0.19240361175602189</v>
      </c>
      <c r="P44" s="80" t="s">
        <v>82</v>
      </c>
      <c r="Q44" s="79">
        <v>7435.5</v>
      </c>
      <c r="R44" s="78">
        <v>0.17771442147778571</v>
      </c>
      <c r="S44" s="77">
        <v>5.0317985236877048E-3</v>
      </c>
      <c r="U44" s="82"/>
    </row>
    <row r="45" spans="11:22">
      <c r="K45" s="85" t="s">
        <v>215</v>
      </c>
      <c r="L45" s="84">
        <v>74224.5</v>
      </c>
      <c r="M45" s="83">
        <v>0.15764601293733693</v>
      </c>
      <c r="N45" s="77">
        <v>5.0229672452620278E-2</v>
      </c>
      <c r="P45" s="80" t="s">
        <v>84</v>
      </c>
      <c r="Q45" s="79">
        <v>6926</v>
      </c>
      <c r="R45" s="78">
        <v>0.21904426647892272</v>
      </c>
      <c r="S45" s="77">
        <v>4.6870064656124059E-3</v>
      </c>
      <c r="U45" s="82"/>
      <c r="V45" s="81"/>
    </row>
    <row r="46" spans="11:22">
      <c r="K46" s="85" t="s">
        <v>214</v>
      </c>
      <c r="L46" s="84">
        <v>108546</v>
      </c>
      <c r="M46" s="83">
        <v>0.13425271621999357</v>
      </c>
      <c r="N46" s="77">
        <v>7.3455934712151921E-2</v>
      </c>
      <c r="P46" s="80" t="s">
        <v>86</v>
      </c>
      <c r="Q46" s="79">
        <v>2643</v>
      </c>
      <c r="R46" s="78">
        <v>3.9017199017199022E-2</v>
      </c>
      <c r="S46" s="77">
        <v>1.7885876535682342E-3</v>
      </c>
      <c r="U46" s="82"/>
    </row>
    <row r="47" spans="11:22">
      <c r="P47" s="80" t="s">
        <v>87</v>
      </c>
      <c r="Q47" s="79">
        <v>51640</v>
      </c>
      <c r="R47" s="78">
        <v>0.14302789506012292</v>
      </c>
      <c r="S47" s="77">
        <v>3.4946146965669167E-2</v>
      </c>
      <c r="V47" s="81"/>
    </row>
    <row r="48" spans="11:22" ht="12" customHeight="1">
      <c r="K48" s="315" t="s">
        <v>116</v>
      </c>
      <c r="L48" s="315"/>
      <c r="M48" s="315"/>
      <c r="N48" s="315"/>
      <c r="P48" s="80" t="s">
        <v>88</v>
      </c>
      <c r="Q48" s="79">
        <v>6290</v>
      </c>
      <c r="R48" s="78">
        <v>0.1999809224018696</v>
      </c>
      <c r="S48" s="77">
        <v>4.2566085285449078E-3</v>
      </c>
    </row>
    <row r="49" spans="1:22">
      <c r="K49" s="315"/>
      <c r="L49" s="315"/>
      <c r="M49" s="315"/>
      <c r="N49" s="315"/>
      <c r="P49" s="80" t="s">
        <v>89</v>
      </c>
      <c r="Q49" s="79">
        <v>7028</v>
      </c>
      <c r="R49" s="78">
        <v>9.1685759776319431E-2</v>
      </c>
      <c r="S49" s="77">
        <v>4.7560325498590805E-3</v>
      </c>
      <c r="V49" s="81"/>
    </row>
    <row r="50" spans="1:22">
      <c r="K50" s="315"/>
      <c r="L50" s="315"/>
      <c r="M50" s="315"/>
      <c r="N50" s="315"/>
      <c r="P50" s="80" t="s">
        <v>90</v>
      </c>
      <c r="Q50" s="79">
        <v>13076.5</v>
      </c>
      <c r="R50" s="78">
        <v>0.13160115094217173</v>
      </c>
      <c r="S50" s="77">
        <v>8.8492116730552444E-3</v>
      </c>
      <c r="V50" s="81"/>
    </row>
    <row r="51" spans="1:22">
      <c r="K51" s="315"/>
      <c r="L51" s="315"/>
      <c r="M51" s="315"/>
      <c r="N51" s="315"/>
      <c r="P51" s="80" t="s">
        <v>91</v>
      </c>
      <c r="Q51" s="79">
        <v>7271.75</v>
      </c>
      <c r="R51" s="78">
        <v>0.10152995531318632</v>
      </c>
      <c r="S51" s="77">
        <v>4.9209845894191469E-3</v>
      </c>
      <c r="V51" s="81"/>
    </row>
    <row r="52" spans="1:22">
      <c r="K52" s="315"/>
      <c r="L52" s="315"/>
      <c r="M52" s="315"/>
      <c r="N52" s="315"/>
      <c r="P52" s="80" t="s">
        <v>92</v>
      </c>
      <c r="Q52" s="79">
        <v>5716.75</v>
      </c>
      <c r="R52" s="78">
        <v>7.9650613786591107E-2</v>
      </c>
      <c r="S52" s="77">
        <v>3.868675167815438E-3</v>
      </c>
    </row>
    <row r="53" spans="1:22">
      <c r="K53" s="315"/>
      <c r="L53" s="315"/>
      <c r="M53" s="315"/>
      <c r="N53" s="315"/>
      <c r="P53" s="80" t="s">
        <v>93</v>
      </c>
      <c r="Q53" s="79">
        <v>8770.75</v>
      </c>
      <c r="R53" s="78">
        <v>0.13965046777546775</v>
      </c>
      <c r="S53" s="77">
        <v>5.9353973373187999E-3</v>
      </c>
      <c r="V53" s="81"/>
    </row>
    <row r="54" spans="1:22">
      <c r="K54" s="76" t="s">
        <v>183</v>
      </c>
      <c r="P54" s="80" t="s">
        <v>94</v>
      </c>
      <c r="Q54" s="79">
        <v>8752.25</v>
      </c>
      <c r="R54" s="78">
        <v>0.1378010335077513</v>
      </c>
      <c r="S54" s="77">
        <v>5.9228779004701386E-3</v>
      </c>
    </row>
    <row r="55" spans="1:22">
      <c r="K55" s="76" t="s">
        <v>182</v>
      </c>
    </row>
    <row r="62" spans="1:22" ht="13.5" customHeight="1">
      <c r="A62" s="310" t="s">
        <v>124</v>
      </c>
      <c r="B62" s="310"/>
      <c r="C62" s="310"/>
      <c r="D62" s="310"/>
      <c r="E62" s="310"/>
      <c r="F62" s="310"/>
      <c r="G62" s="310"/>
      <c r="H62" s="310"/>
      <c r="J62" s="75"/>
      <c r="K62" s="75"/>
      <c r="L62" s="75"/>
      <c r="M62" s="75"/>
      <c r="N62" s="75"/>
      <c r="O62" s="75"/>
      <c r="P62" s="75"/>
      <c r="Q62" s="75"/>
      <c r="R62" s="75"/>
      <c r="S62" s="75"/>
    </row>
    <row r="63" spans="1:22" ht="12" customHeight="1">
      <c r="A63" s="310"/>
      <c r="B63" s="310"/>
      <c r="C63" s="310"/>
      <c r="D63" s="310"/>
      <c r="E63" s="310"/>
      <c r="F63" s="310"/>
      <c r="G63" s="310"/>
      <c r="H63" s="310"/>
      <c r="J63" s="75"/>
      <c r="K63" s="316" t="s">
        <v>114</v>
      </c>
      <c r="L63" s="316"/>
      <c r="M63" s="316"/>
      <c r="N63" s="316"/>
      <c r="O63" s="316"/>
      <c r="P63" s="316"/>
      <c r="Q63" s="316"/>
      <c r="R63" s="316"/>
      <c r="S63" s="316"/>
    </row>
    <row r="64" spans="1:22" ht="13.2">
      <c r="A64" s="310"/>
      <c r="B64" s="310"/>
      <c r="C64" s="310"/>
      <c r="D64" s="310"/>
      <c r="E64" s="310"/>
      <c r="F64" s="310"/>
      <c r="G64" s="310"/>
      <c r="H64" s="310"/>
      <c r="J64" s="75"/>
      <c r="K64" s="316"/>
      <c r="L64" s="316"/>
      <c r="M64" s="316"/>
      <c r="N64" s="316"/>
      <c r="O64" s="316"/>
      <c r="P64" s="316"/>
      <c r="Q64" s="316"/>
      <c r="R64" s="316"/>
      <c r="S64" s="316"/>
    </row>
    <row r="65" spans="1:20" ht="13.2">
      <c r="A65" s="310"/>
      <c r="B65" s="310"/>
      <c r="C65" s="310"/>
      <c r="D65" s="310"/>
      <c r="E65" s="310"/>
      <c r="F65" s="310"/>
      <c r="G65" s="310"/>
      <c r="H65" s="310"/>
      <c r="J65" s="75"/>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B67DC8-B470-4C55-9798-BB86FEEAA81B}">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427</v>
      </c>
    </row>
    <row r="2" spans="1:24" ht="12" customHeight="1"/>
    <row r="3" spans="1:24" ht="16.2">
      <c r="A3" s="296" t="s">
        <v>428</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1290758.6000000001</v>
      </c>
      <c r="C7" s="232">
        <v>0.17291831217929543</v>
      </c>
      <c r="D7" s="226"/>
      <c r="E7" s="223" t="s">
        <v>257</v>
      </c>
      <c r="F7" s="231">
        <v>1058723.2</v>
      </c>
      <c r="G7" s="232">
        <v>0.13916143975144069</v>
      </c>
      <c r="K7" s="233" t="s">
        <v>257</v>
      </c>
      <c r="L7" s="231">
        <v>1290758.6000000001</v>
      </c>
      <c r="M7" s="234">
        <v>0.17291831217929543</v>
      </c>
      <c r="N7" s="234">
        <v>0.99999999999999978</v>
      </c>
      <c r="P7" s="235" t="s">
        <v>261</v>
      </c>
      <c r="Q7" s="236">
        <v>1082472.8</v>
      </c>
      <c r="R7" s="234">
        <v>0.13955804880862921</v>
      </c>
      <c r="S7" s="237">
        <v>0.99999999999999989</v>
      </c>
      <c r="U7" s="266" t="s">
        <v>289</v>
      </c>
      <c r="V7" s="267">
        <v>145.93357499999999</v>
      </c>
      <c r="W7" s="268">
        <v>0.19707931450780203</v>
      </c>
      <c r="X7" s="269" t="s">
        <v>371</v>
      </c>
    </row>
    <row r="8" spans="1:24" ht="12" customHeight="1">
      <c r="A8" s="255" t="s">
        <v>14</v>
      </c>
      <c r="B8" s="236">
        <v>219230.4</v>
      </c>
      <c r="C8" s="232">
        <v>0.20980735165083786</v>
      </c>
      <c r="D8" s="226"/>
      <c r="E8" s="242" t="s">
        <v>64</v>
      </c>
      <c r="F8" s="231">
        <v>226237.8</v>
      </c>
      <c r="G8" s="232">
        <v>0.13806289991548959</v>
      </c>
      <c r="K8" s="223" t="s">
        <v>12</v>
      </c>
      <c r="L8" s="231">
        <v>117438.2</v>
      </c>
      <c r="M8" s="234">
        <v>0.16718977659661172</v>
      </c>
      <c r="N8" s="234">
        <v>9.0983860188884269E-2</v>
      </c>
      <c r="P8" s="235" t="s">
        <v>13</v>
      </c>
      <c r="Q8" s="236">
        <v>32374.799999999999</v>
      </c>
      <c r="R8" s="234">
        <v>9.3004726536124238E-2</v>
      </c>
      <c r="S8" s="237">
        <v>2.9908187993268744E-2</v>
      </c>
      <c r="U8" s="270" t="s">
        <v>288</v>
      </c>
      <c r="V8" s="267">
        <v>164.58605</v>
      </c>
      <c r="W8" s="268">
        <v>0.18652110245515696</v>
      </c>
      <c r="X8" s="268">
        <f>V8/V7-1</f>
        <v>0.12781482945237244</v>
      </c>
    </row>
    <row r="9" spans="1:24" ht="13.5" customHeight="1">
      <c r="A9" s="255" t="s">
        <v>21</v>
      </c>
      <c r="B9" s="236">
        <v>149385.79999999999</v>
      </c>
      <c r="C9" s="244">
        <v>0.15755387321488068</v>
      </c>
      <c r="D9" s="226"/>
      <c r="E9" s="242" t="s">
        <v>66</v>
      </c>
      <c r="F9" s="231">
        <v>768517</v>
      </c>
      <c r="G9" s="232">
        <v>0.13037153615343877</v>
      </c>
      <c r="K9" s="223" t="s">
        <v>15</v>
      </c>
      <c r="L9" s="231">
        <v>145918.6</v>
      </c>
      <c r="M9" s="234">
        <v>9.2854585734336137E-2</v>
      </c>
      <c r="N9" s="234">
        <v>0.11304871414376011</v>
      </c>
      <c r="P9" s="235" t="s">
        <v>16</v>
      </c>
      <c r="Q9" s="236">
        <v>3960.2</v>
      </c>
      <c r="R9" s="234">
        <v>0.3292830290010742</v>
      </c>
      <c r="S9" s="237">
        <v>3.6584752984093454E-3</v>
      </c>
      <c r="U9" s="266" t="s">
        <v>403</v>
      </c>
      <c r="V9" s="267">
        <v>148.58313999999999</v>
      </c>
      <c r="W9" s="268">
        <v>-5.5818424591540405E-2</v>
      </c>
      <c r="X9" s="268">
        <f t="shared" ref="X9:X43" si="0">V9/V8-1</f>
        <v>-9.7231265954800028E-2</v>
      </c>
    </row>
    <row r="10" spans="1:24" ht="12" customHeight="1">
      <c r="A10" s="255" t="s">
        <v>15</v>
      </c>
      <c r="B10" s="236">
        <v>145918.6</v>
      </c>
      <c r="C10" s="244">
        <v>9.2854585734336137E-2</v>
      </c>
      <c r="D10" s="226"/>
      <c r="E10" s="242" t="s">
        <v>68</v>
      </c>
      <c r="F10" s="231">
        <v>63968.4</v>
      </c>
      <c r="G10" s="232">
        <v>0.26130112271818473</v>
      </c>
      <c r="K10" s="223" t="s">
        <v>17</v>
      </c>
      <c r="L10" s="231">
        <v>81839.399999999994</v>
      </c>
      <c r="M10" s="234">
        <v>0.25914905270802091</v>
      </c>
      <c r="N10" s="234">
        <v>6.3404109800236849E-2</v>
      </c>
      <c r="P10" s="235" t="s">
        <v>18</v>
      </c>
      <c r="Q10" s="236">
        <v>5486.6</v>
      </c>
      <c r="R10" s="234">
        <v>0.18912006935413972</v>
      </c>
      <c r="S10" s="237">
        <v>5.0685800142045139E-3</v>
      </c>
      <c r="U10" s="270" t="s">
        <v>278</v>
      </c>
      <c r="V10" s="267">
        <v>99.412350000000004</v>
      </c>
      <c r="W10" s="268">
        <v>-0.37403007178869785</v>
      </c>
      <c r="X10" s="268">
        <f t="shared" si="0"/>
        <v>-0.3309311540999873</v>
      </c>
    </row>
    <row r="11" spans="1:24" ht="12" customHeight="1">
      <c r="A11" s="255" t="s">
        <v>12</v>
      </c>
      <c r="B11" s="236">
        <v>117438.2</v>
      </c>
      <c r="C11" s="244">
        <v>0.16718977659661172</v>
      </c>
      <c r="D11" s="226"/>
      <c r="E11" s="226"/>
      <c r="F11" s="226"/>
      <c r="G11" s="226"/>
      <c r="K11" s="223" t="s">
        <v>19</v>
      </c>
      <c r="L11" s="231">
        <v>14253.6</v>
      </c>
      <c r="M11" s="234">
        <v>-6.3298459597287193E-2</v>
      </c>
      <c r="N11" s="234">
        <v>1.104280846937607E-2</v>
      </c>
      <c r="P11" s="235" t="s">
        <v>20</v>
      </c>
      <c r="Q11" s="236">
        <v>14149</v>
      </c>
      <c r="R11" s="234">
        <v>6.4651085795121022E-2</v>
      </c>
      <c r="S11" s="237">
        <v>1.3070998181201412E-2</v>
      </c>
      <c r="U11" s="266" t="s">
        <v>404</v>
      </c>
      <c r="V11" s="267">
        <v>62.632824999999997</v>
      </c>
      <c r="W11" s="268">
        <v>-0.57840430906154261</v>
      </c>
      <c r="X11" s="268">
        <f t="shared" si="0"/>
        <v>-0.36996937503237781</v>
      </c>
    </row>
    <row r="12" spans="1:24" ht="12" customHeight="1">
      <c r="A12" s="256" t="s">
        <v>27</v>
      </c>
      <c r="B12" s="236">
        <v>109764</v>
      </c>
      <c r="C12" s="244">
        <v>0.27243134963692528</v>
      </c>
      <c r="D12" s="226"/>
      <c r="E12" s="226"/>
      <c r="F12" s="226"/>
      <c r="G12" s="226"/>
      <c r="K12" s="223" t="s">
        <v>22</v>
      </c>
      <c r="L12" s="231">
        <v>81538</v>
      </c>
      <c r="M12" s="234">
        <v>0.10297081668375574</v>
      </c>
      <c r="N12" s="234">
        <v>6.3170603705448872E-2</v>
      </c>
      <c r="P12" s="235" t="s">
        <v>23</v>
      </c>
      <c r="Q12" s="236">
        <v>3692.6</v>
      </c>
      <c r="R12" s="234">
        <v>0.32684153790873149</v>
      </c>
      <c r="S12" s="237">
        <v>3.4112635439892806E-3</v>
      </c>
      <c r="U12" s="271" t="s">
        <v>245</v>
      </c>
      <c r="V12" s="267">
        <v>64.720780000000005</v>
      </c>
      <c r="W12" s="268">
        <v>-0.58213837399746615</v>
      </c>
      <c r="X12" s="268">
        <f t="shared" si="0"/>
        <v>3.3336433411713662E-2</v>
      </c>
    </row>
    <row r="13" spans="1:24" ht="12" customHeight="1">
      <c r="A13" s="247"/>
      <c r="K13" s="223" t="s">
        <v>25</v>
      </c>
      <c r="L13" s="231">
        <v>28632.6</v>
      </c>
      <c r="M13" s="234">
        <v>0.18989161873732496</v>
      </c>
      <c r="N13" s="234">
        <v>2.2182769109576336E-2</v>
      </c>
      <c r="P13" s="235" t="s">
        <v>26</v>
      </c>
      <c r="Q13" s="236">
        <v>4708.2</v>
      </c>
      <c r="R13" s="234">
        <v>0.16834582361407513</v>
      </c>
      <c r="S13" s="237">
        <v>4.3494857330364329E-3</v>
      </c>
      <c r="U13" s="271" t="s">
        <v>276</v>
      </c>
      <c r="V13" s="267">
        <v>73.316599999999994</v>
      </c>
      <c r="W13" s="268">
        <v>-0.5196407385558206</v>
      </c>
      <c r="X13" s="268">
        <f t="shared" si="0"/>
        <v>0.13281391231687856</v>
      </c>
    </row>
    <row r="14" spans="1:24" ht="12" customHeight="1">
      <c r="K14" s="223" t="s">
        <v>14</v>
      </c>
      <c r="L14" s="231">
        <v>219230.4</v>
      </c>
      <c r="M14" s="234">
        <v>0.20980735165083786</v>
      </c>
      <c r="N14" s="234">
        <v>0.16984616643266989</v>
      </c>
      <c r="P14" s="235" t="s">
        <v>28</v>
      </c>
      <c r="Q14" s="236">
        <v>7893.8</v>
      </c>
      <c r="R14" s="234">
        <v>0.19144504482748226</v>
      </c>
      <c r="S14" s="237">
        <v>7.2923772310953218E-3</v>
      </c>
      <c r="U14" s="272" t="s">
        <v>405</v>
      </c>
      <c r="V14" s="267">
        <v>70.727500000000006</v>
      </c>
      <c r="W14" s="268">
        <v>-0.46782846200438666</v>
      </c>
      <c r="X14" s="268">
        <f t="shared" si="0"/>
        <v>-3.5313967096128107E-2</v>
      </c>
    </row>
    <row r="15" spans="1:24" ht="12" customHeight="1">
      <c r="K15" s="223" t="s">
        <v>30</v>
      </c>
      <c r="L15" s="231">
        <v>33806.6</v>
      </c>
      <c r="M15" s="234">
        <v>0.21223617495822533</v>
      </c>
      <c r="N15" s="234">
        <v>2.6191264578829841E-2</v>
      </c>
      <c r="P15" s="235" t="s">
        <v>31</v>
      </c>
      <c r="Q15" s="236">
        <v>18804.599999999999</v>
      </c>
      <c r="R15" s="234">
        <v>5.9366338418550102E-2</v>
      </c>
      <c r="S15" s="237">
        <v>1.7371891469235991E-2</v>
      </c>
      <c r="U15" s="272" t="s">
        <v>408</v>
      </c>
      <c r="V15" s="267">
        <v>68.936599999999999</v>
      </c>
      <c r="W15" s="268">
        <v>-0.55544731386491897</v>
      </c>
      <c r="X15" s="268">
        <f t="shared" si="0"/>
        <v>-2.5321126860132326E-2</v>
      </c>
    </row>
    <row r="16" spans="1:24" ht="12" customHeight="1">
      <c r="K16" s="223" t="s">
        <v>32</v>
      </c>
      <c r="L16" s="231">
        <v>9231.7999999999993</v>
      </c>
      <c r="M16" s="234">
        <v>0.29022249552772794</v>
      </c>
      <c r="N16" s="234">
        <v>7.1522281548230615E-3</v>
      </c>
      <c r="P16" s="235" t="s">
        <v>33</v>
      </c>
      <c r="Q16" s="236">
        <v>12909.4</v>
      </c>
      <c r="R16" s="234">
        <v>0.14139449346607469</v>
      </c>
      <c r="S16" s="237">
        <v>1.1925842386062726E-2</v>
      </c>
      <c r="U16" s="271" t="s">
        <v>273</v>
      </c>
      <c r="V16" s="267">
        <v>76.791799999999995</v>
      </c>
      <c r="W16" s="268">
        <v>-0.48935331918596969</v>
      </c>
      <c r="X16" s="268">
        <f t="shared" si="0"/>
        <v>0.11394817847123284</v>
      </c>
    </row>
    <row r="17" spans="11:24" ht="12" customHeight="1">
      <c r="K17" s="223" t="s">
        <v>35</v>
      </c>
      <c r="L17" s="231">
        <v>59865.599999999999</v>
      </c>
      <c r="M17" s="234">
        <v>0.20571341104818375</v>
      </c>
      <c r="N17" s="234">
        <v>4.6380167445717574E-2</v>
      </c>
      <c r="P17" s="235" t="s">
        <v>36</v>
      </c>
      <c r="Q17" s="236">
        <v>16387.8</v>
      </c>
      <c r="R17" s="234">
        <v>0.19451571520205246</v>
      </c>
      <c r="S17" s="237">
        <v>1.5139225669226977E-2</v>
      </c>
      <c r="U17" s="271" t="s">
        <v>272</v>
      </c>
      <c r="V17" s="267">
        <v>86.370360000000005</v>
      </c>
      <c r="W17" s="268">
        <v>-0.44245865863032408</v>
      </c>
      <c r="X17" s="268">
        <f t="shared" si="0"/>
        <v>0.12473415130261323</v>
      </c>
    </row>
    <row r="18" spans="11:24" ht="12" customHeight="1">
      <c r="K18" s="223" t="s">
        <v>37</v>
      </c>
      <c r="L18" s="231">
        <v>48927.6</v>
      </c>
      <c r="M18" s="234">
        <v>0.13791996725383382</v>
      </c>
      <c r="N18" s="234">
        <v>3.7906080966650151E-2</v>
      </c>
      <c r="P18" s="235" t="s">
        <v>38</v>
      </c>
      <c r="Q18" s="236">
        <v>70493</v>
      </c>
      <c r="R18" s="234">
        <v>8.4858184952061544E-2</v>
      </c>
      <c r="S18" s="237">
        <v>6.5122190599154084E-2</v>
      </c>
      <c r="U18" s="271" t="s">
        <v>271</v>
      </c>
      <c r="V18" s="267">
        <v>81.118724999999998</v>
      </c>
      <c r="W18" s="268">
        <v>-0.43381637214930224</v>
      </c>
      <c r="X18" s="268">
        <f t="shared" si="0"/>
        <v>-6.0803671537319137E-2</v>
      </c>
    </row>
    <row r="19" spans="11:24" ht="12" customHeight="1">
      <c r="K19" s="223" t="s">
        <v>39</v>
      </c>
      <c r="L19" s="231">
        <v>666.2</v>
      </c>
      <c r="M19" s="234">
        <v>9.6999090633527185E-3</v>
      </c>
      <c r="N19" s="234">
        <v>5.1613059173109517E-4</v>
      </c>
      <c r="P19" s="235" t="s">
        <v>40</v>
      </c>
      <c r="Q19" s="236">
        <v>59104</v>
      </c>
      <c r="R19" s="234">
        <v>9.5500411479919167E-2</v>
      </c>
      <c r="S19" s="237">
        <v>5.4600910064437645E-2</v>
      </c>
      <c r="U19" s="266" t="s">
        <v>309</v>
      </c>
      <c r="V19" s="267">
        <v>84.836200000000005</v>
      </c>
      <c r="W19" s="268">
        <v>-0.41899999999999998</v>
      </c>
      <c r="X19" s="268">
        <f t="shared" si="0"/>
        <v>4.5827581732824418E-2</v>
      </c>
    </row>
    <row r="20" spans="11:24" ht="12" customHeight="1">
      <c r="K20" s="223" t="s">
        <v>42</v>
      </c>
      <c r="L20" s="231">
        <v>13831.4</v>
      </c>
      <c r="M20" s="234">
        <v>0.51813232646968443</v>
      </c>
      <c r="N20" s="234">
        <v>1.0715713999503856E-2</v>
      </c>
      <c r="P20" s="235" t="s">
        <v>43</v>
      </c>
      <c r="Q20" s="236">
        <v>189947</v>
      </c>
      <c r="R20" s="234">
        <v>0.1170369795360533</v>
      </c>
      <c r="S20" s="237">
        <v>0.17547507891191352</v>
      </c>
      <c r="U20" s="270" t="s">
        <v>288</v>
      </c>
      <c r="V20" s="267">
        <v>88.342100000000002</v>
      </c>
      <c r="W20" s="268">
        <v>-0.46300000000000002</v>
      </c>
      <c r="X20" s="268">
        <f t="shared" si="0"/>
        <v>4.1325519059080884E-2</v>
      </c>
    </row>
    <row r="21" spans="11:24" ht="12" customHeight="1">
      <c r="K21" s="223" t="s">
        <v>44</v>
      </c>
      <c r="L21" s="231">
        <v>11471</v>
      </c>
      <c r="M21" s="234">
        <v>0.11866357199976596</v>
      </c>
      <c r="N21" s="234">
        <v>8.8870219419804747E-3</v>
      </c>
      <c r="P21" s="235" t="s">
        <v>45</v>
      </c>
      <c r="Q21" s="236">
        <v>92775.6</v>
      </c>
      <c r="R21" s="234">
        <v>0.13891828321838862</v>
      </c>
      <c r="S21" s="237">
        <v>8.5707095827257745E-2</v>
      </c>
      <c r="U21" s="270" t="s">
        <v>287</v>
      </c>
      <c r="V21" s="267">
        <v>88.698599999999999</v>
      </c>
      <c r="W21" s="268">
        <v>-0.40300000000000002</v>
      </c>
      <c r="X21" s="268">
        <f t="shared" si="0"/>
        <v>4.0354485573694809E-3</v>
      </c>
    </row>
    <row r="22" spans="11:24" ht="12" customHeight="1">
      <c r="K22" s="223" t="s">
        <v>27</v>
      </c>
      <c r="L22" s="231">
        <v>109764</v>
      </c>
      <c r="M22" s="234">
        <v>0.27243134963692528</v>
      </c>
      <c r="N22" s="234">
        <v>8.5038364261140684E-2</v>
      </c>
      <c r="P22" s="235" t="s">
        <v>46</v>
      </c>
      <c r="Q22" s="236">
        <v>10996.2</v>
      </c>
      <c r="R22" s="234">
        <v>0.15380256862251329</v>
      </c>
      <c r="S22" s="237">
        <v>1.015840767546307E-2</v>
      </c>
      <c r="U22" s="270" t="s">
        <v>278</v>
      </c>
      <c r="V22" s="267">
        <v>86.123699999999999</v>
      </c>
      <c r="W22" s="268">
        <v>-0.13367177216915205</v>
      </c>
      <c r="X22" s="268">
        <f t="shared" si="0"/>
        <v>-2.9029770481157513E-2</v>
      </c>
    </row>
    <row r="23" spans="11:24" ht="12" customHeight="1">
      <c r="K23" s="223" t="s">
        <v>47</v>
      </c>
      <c r="L23" s="231">
        <v>24596.799999999999</v>
      </c>
      <c r="M23" s="234">
        <v>-1.5726416377882191E-2</v>
      </c>
      <c r="N23" s="234">
        <v>1.9056080664502251E-2</v>
      </c>
      <c r="P23" s="235" t="s">
        <v>48</v>
      </c>
      <c r="Q23" s="236">
        <v>8828</v>
      </c>
      <c r="R23" s="234">
        <v>0.21765517241379317</v>
      </c>
      <c r="S23" s="237">
        <v>8.1554012257859972E-3</v>
      </c>
      <c r="U23" s="270" t="s">
        <v>277</v>
      </c>
      <c r="V23" s="267">
        <v>80.461399999999998</v>
      </c>
      <c r="W23" s="268">
        <v>0.28465161838061698</v>
      </c>
      <c r="X23" s="268">
        <f t="shared" si="0"/>
        <v>-6.5746130275406212E-2</v>
      </c>
    </row>
    <row r="24" spans="11:24" ht="12" customHeight="1">
      <c r="K24" s="223" t="s">
        <v>29</v>
      </c>
      <c r="L24" s="231">
        <v>103925</v>
      </c>
      <c r="M24" s="234">
        <v>0.16941264372213616</v>
      </c>
      <c r="N24" s="234">
        <v>8.0514667886001298E-2</v>
      </c>
      <c r="P24" s="235" t="s">
        <v>49</v>
      </c>
      <c r="Q24" s="236">
        <v>8930.4</v>
      </c>
      <c r="R24" s="234">
        <v>0.28550453433136602</v>
      </c>
      <c r="S24" s="237">
        <v>8.2499994457135538E-3</v>
      </c>
      <c r="U24" s="271" t="s">
        <v>245</v>
      </c>
      <c r="V24" s="267">
        <v>83.302475000000001</v>
      </c>
      <c r="W24" s="268">
        <v>0.28710554786268028</v>
      </c>
      <c r="X24" s="268">
        <f t="shared" si="0"/>
        <v>3.5309788296002953E-2</v>
      </c>
    </row>
    <row r="25" spans="11:24" ht="12" customHeight="1">
      <c r="K25" s="223" t="s">
        <v>50</v>
      </c>
      <c r="L25" s="231">
        <v>16010</v>
      </c>
      <c r="M25" s="234">
        <v>9.3325320622259955E-2</v>
      </c>
      <c r="N25" s="234">
        <v>1.2403558651478285E-2</v>
      </c>
      <c r="P25" s="235" t="s">
        <v>51</v>
      </c>
      <c r="Q25" s="236">
        <v>5572.2</v>
      </c>
      <c r="R25" s="234">
        <v>0.2720175318449527</v>
      </c>
      <c r="S25" s="237">
        <v>5.1476582136752071E-3</v>
      </c>
      <c r="U25" s="271" t="s">
        <v>276</v>
      </c>
      <c r="V25" s="267">
        <v>86.104550000000003</v>
      </c>
      <c r="W25" s="268">
        <v>0.17442093604995312</v>
      </c>
      <c r="X25" s="268">
        <f t="shared" si="0"/>
        <v>3.3637355912894629E-2</v>
      </c>
    </row>
    <row r="26" spans="11:24" ht="12" customHeight="1">
      <c r="K26" s="223" t="s">
        <v>52</v>
      </c>
      <c r="L26" s="231">
        <v>19017</v>
      </c>
      <c r="M26" s="234">
        <v>0.38553339064799563</v>
      </c>
      <c r="N26" s="234">
        <v>1.4733196431927704E-2</v>
      </c>
      <c r="P26" s="235" t="s">
        <v>53</v>
      </c>
      <c r="Q26" s="236">
        <v>6846.4</v>
      </c>
      <c r="R26" s="234">
        <v>0.35443538814592057</v>
      </c>
      <c r="S26" s="237">
        <v>6.3247778604691033E-3</v>
      </c>
      <c r="U26" s="271" t="s">
        <v>275</v>
      </c>
      <c r="V26" s="267">
        <v>92.137640000000005</v>
      </c>
      <c r="W26" s="268">
        <v>0.30271382571917616</v>
      </c>
      <c r="X26" s="268">
        <f t="shared" si="0"/>
        <v>7.0067028978143542E-2</v>
      </c>
    </row>
    <row r="27" spans="11:24" ht="12" customHeight="1">
      <c r="K27" s="223" t="s">
        <v>21</v>
      </c>
      <c r="L27" s="231">
        <v>149385.79999999999</v>
      </c>
      <c r="M27" s="234">
        <v>0.15755387321488068</v>
      </c>
      <c r="N27" s="234">
        <v>0.11573488644584663</v>
      </c>
      <c r="P27" s="235" t="s">
        <v>54</v>
      </c>
      <c r="Q27" s="236">
        <v>12362.4</v>
      </c>
      <c r="R27" s="234">
        <v>0.33716955825725758</v>
      </c>
      <c r="S27" s="237">
        <v>1.1420517910473131E-2</v>
      </c>
      <c r="U27" s="271" t="s">
        <v>274</v>
      </c>
      <c r="V27" s="273">
        <v>94.471450000000004</v>
      </c>
      <c r="W27" s="268">
        <v>0.370410141198528</v>
      </c>
      <c r="X27" s="268">
        <f t="shared" si="0"/>
        <v>2.5329604708781428E-2</v>
      </c>
    </row>
    <row r="28" spans="11:24" ht="12" customHeight="1">
      <c r="K28" s="223" t="s">
        <v>55</v>
      </c>
      <c r="L28" s="231">
        <v>395.8</v>
      </c>
      <c r="M28" s="234">
        <v>3.5496957403651219E-3</v>
      </c>
      <c r="N28" s="234">
        <v>3.0664138127764554E-4</v>
      </c>
      <c r="P28" s="235" t="s">
        <v>56</v>
      </c>
      <c r="Q28" s="236">
        <v>15510.6</v>
      </c>
      <c r="R28" s="234">
        <v>0.1914001290441516</v>
      </c>
      <c r="S28" s="237">
        <v>1.4328858886800666E-2</v>
      </c>
      <c r="U28" s="270" t="s">
        <v>273</v>
      </c>
      <c r="V28" s="274">
        <v>92.290424999999999</v>
      </c>
      <c r="W28" s="275">
        <v>0.20182734473429753</v>
      </c>
      <c r="X28" s="268">
        <f t="shared" si="0"/>
        <v>-2.3086604471509675E-2</v>
      </c>
    </row>
    <row r="29" spans="11:24" ht="12" customHeight="1">
      <c r="K29" s="223" t="s">
        <v>57</v>
      </c>
      <c r="L29" s="231">
        <v>1013.2</v>
      </c>
      <c r="M29" s="234">
        <v>-0.19765600253405124</v>
      </c>
      <c r="N29" s="234">
        <v>7.8496474863696435E-4</v>
      </c>
      <c r="P29" s="235" t="s">
        <v>58</v>
      </c>
      <c r="Q29" s="236">
        <v>33294.6</v>
      </c>
      <c r="R29" s="234">
        <v>0.17423045453262964</v>
      </c>
      <c r="S29" s="237">
        <v>3.0757909113282106E-2</v>
      </c>
      <c r="U29" s="270" t="s">
        <v>272</v>
      </c>
      <c r="V29" s="274">
        <v>109.2</v>
      </c>
      <c r="W29" s="275">
        <v>0.26500000000000001</v>
      </c>
      <c r="X29" s="268">
        <f t="shared" si="0"/>
        <v>0.18322133634122939</v>
      </c>
    </row>
    <row r="30" spans="11:24" ht="12" customHeight="1">
      <c r="P30" s="235" t="s">
        <v>59</v>
      </c>
      <c r="Q30" s="236">
        <v>66543.199999999997</v>
      </c>
      <c r="R30" s="234">
        <v>0.11296354525566499</v>
      </c>
      <c r="S30" s="237">
        <v>6.147332293245613E-2</v>
      </c>
      <c r="U30" s="271" t="s">
        <v>271</v>
      </c>
      <c r="V30" s="267">
        <v>103.0175</v>
      </c>
      <c r="W30" s="268">
        <v>0.27</v>
      </c>
      <c r="X30" s="268">
        <f t="shared" si="0"/>
        <v>-5.6616300366300387E-2</v>
      </c>
    </row>
    <row r="31" spans="11:24" ht="12" customHeight="1">
      <c r="K31" s="218" t="s">
        <v>258</v>
      </c>
      <c r="P31" s="235" t="s">
        <v>61</v>
      </c>
      <c r="Q31" s="236">
        <v>14184</v>
      </c>
      <c r="R31" s="234">
        <v>0.14657095741585024</v>
      </c>
      <c r="S31" s="237">
        <v>1.3103331557153214E-2</v>
      </c>
      <c r="U31" s="266" t="s">
        <v>394</v>
      </c>
      <c r="V31" s="267">
        <v>110.0468</v>
      </c>
      <c r="W31" s="268">
        <v>0.29699999999999999</v>
      </c>
      <c r="X31" s="268">
        <f t="shared" si="0"/>
        <v>6.8234037906180989E-2</v>
      </c>
    </row>
    <row r="32" spans="11:24" ht="12" customHeight="1">
      <c r="K32" s="227"/>
      <c r="L32" s="228" t="s">
        <v>255</v>
      </c>
      <c r="M32" s="227" t="s">
        <v>254</v>
      </c>
      <c r="N32" s="228" t="s">
        <v>253</v>
      </c>
      <c r="P32" s="235" t="s">
        <v>62</v>
      </c>
      <c r="Q32" s="236">
        <v>12335</v>
      </c>
      <c r="R32" s="234">
        <v>0.1750528702345342</v>
      </c>
      <c r="S32" s="237">
        <v>1.1395205496156578E-2</v>
      </c>
      <c r="U32" s="270" t="s">
        <v>288</v>
      </c>
      <c r="V32" s="273">
        <v>120.90170000000001</v>
      </c>
      <c r="W32" s="268">
        <v>0.36899999999999999</v>
      </c>
      <c r="X32" s="268">
        <f t="shared" si="0"/>
        <v>9.8638942704376786E-2</v>
      </c>
    </row>
    <row r="33" spans="11:24" ht="12" customHeight="1">
      <c r="K33" s="223" t="s">
        <v>257</v>
      </c>
      <c r="L33" s="231">
        <v>1058723.2</v>
      </c>
      <c r="M33" s="234">
        <v>0.13916143975144069</v>
      </c>
      <c r="N33" s="234">
        <v>1</v>
      </c>
      <c r="P33" s="235" t="s">
        <v>63</v>
      </c>
      <c r="Q33" s="236">
        <v>24739.8</v>
      </c>
      <c r="R33" s="234">
        <v>0.14527627583141989</v>
      </c>
      <c r="S33" s="237">
        <v>2.2854892982068463E-2</v>
      </c>
      <c r="U33" s="270" t="s">
        <v>287</v>
      </c>
      <c r="V33" s="267">
        <v>131.34295</v>
      </c>
      <c r="W33" s="268">
        <v>0.48077816335319845</v>
      </c>
      <c r="X33" s="268">
        <f t="shared" si="0"/>
        <v>8.6361482096612319E-2</v>
      </c>
    </row>
    <row r="34" spans="11:24" ht="12" customHeight="1">
      <c r="K34" s="223" t="s">
        <v>64</v>
      </c>
      <c r="L34" s="231">
        <v>226237.8</v>
      </c>
      <c r="M34" s="234">
        <v>0.13806289991548959</v>
      </c>
      <c r="N34" s="234">
        <v>0.2136892815799257</v>
      </c>
      <c r="P34" s="235" t="s">
        <v>65</v>
      </c>
      <c r="Q34" s="236">
        <v>100375.2</v>
      </c>
      <c r="R34" s="234">
        <v>0.13400109812888772</v>
      </c>
      <c r="S34" s="237">
        <v>9.2727687938209624E-2</v>
      </c>
      <c r="U34" s="270" t="s">
        <v>278</v>
      </c>
      <c r="V34" s="267">
        <v>137.760075</v>
      </c>
      <c r="W34" s="268">
        <v>0.5995601095981391</v>
      </c>
      <c r="X34" s="268">
        <f t="shared" si="0"/>
        <v>4.8857780337657974E-2</v>
      </c>
    </row>
    <row r="35" spans="11:24" ht="12" customHeight="1">
      <c r="K35" s="223" t="s">
        <v>66</v>
      </c>
      <c r="L35" s="231">
        <v>768517</v>
      </c>
      <c r="M35" s="234">
        <v>0.13037153615343877</v>
      </c>
      <c r="N35" s="234">
        <v>0.72589039325859683</v>
      </c>
      <c r="P35" s="235" t="s">
        <v>67</v>
      </c>
      <c r="Q35" s="236">
        <v>48436.800000000003</v>
      </c>
      <c r="R35" s="234">
        <v>0.11738380193963338</v>
      </c>
      <c r="S35" s="237">
        <v>4.4746436122921521E-2</v>
      </c>
      <c r="U35" s="290" t="s">
        <v>277</v>
      </c>
      <c r="V35" s="291">
        <v>119.71614</v>
      </c>
      <c r="W35" s="292">
        <v>0.48787119680800806</v>
      </c>
      <c r="X35" s="286">
        <f t="shared" si="0"/>
        <v>-0.13098087381267765</v>
      </c>
    </row>
    <row r="36" spans="11:24" ht="12" customHeight="1">
      <c r="K36" s="223" t="s">
        <v>68</v>
      </c>
      <c r="L36" s="231">
        <v>63968.4</v>
      </c>
      <c r="M36" s="234">
        <v>0.26130112271818473</v>
      </c>
      <c r="N36" s="234">
        <v>6.042032516147753E-2</v>
      </c>
      <c r="P36" s="235" t="s">
        <v>69</v>
      </c>
      <c r="Q36" s="236">
        <v>10738.6</v>
      </c>
      <c r="R36" s="234">
        <v>0.17001154910548899</v>
      </c>
      <c r="S36" s="237">
        <v>9.9204340284578044E-3</v>
      </c>
      <c r="U36" s="293" t="s">
        <v>245</v>
      </c>
      <c r="V36" s="294">
        <v>123.24105</v>
      </c>
      <c r="W36" s="295">
        <v>0.47944043679374482</v>
      </c>
      <c r="X36" s="268">
        <f t="shared" si="0"/>
        <v>2.944389954437221E-2</v>
      </c>
    </row>
    <row r="37" spans="11:24" ht="12" customHeight="1">
      <c r="P37" s="235" t="s">
        <v>70</v>
      </c>
      <c r="Q37" s="236">
        <v>5372.2</v>
      </c>
      <c r="R37" s="234">
        <v>0.14540957741674121</v>
      </c>
      <c r="S37" s="237">
        <v>4.9628960653791947E-3</v>
      </c>
      <c r="U37" s="293" t="s">
        <v>276</v>
      </c>
      <c r="V37" s="294">
        <v>122.6232</v>
      </c>
      <c r="W37" s="295">
        <v>0.42411986358444476</v>
      </c>
      <c r="X37" s="268">
        <f t="shared" si="0"/>
        <v>-5.0133457967130868E-3</v>
      </c>
    </row>
    <row r="38" spans="11:24" ht="12" customHeight="1">
      <c r="K38" s="218" t="s">
        <v>256</v>
      </c>
      <c r="P38" s="235" t="s">
        <v>72</v>
      </c>
      <c r="Q38" s="236">
        <v>2960.4</v>
      </c>
      <c r="R38" s="234">
        <v>0.27790727790727798</v>
      </c>
      <c r="S38" s="237">
        <v>2.7348493190775787E-3</v>
      </c>
      <c r="U38" s="293" t="s">
        <v>275</v>
      </c>
      <c r="V38" s="294">
        <v>124.21118</v>
      </c>
      <c r="W38" s="295">
        <v>0.34810463997124308</v>
      </c>
      <c r="X38" s="268">
        <f t="shared" si="0"/>
        <v>1.2950077962408324E-2</v>
      </c>
    </row>
    <row r="39" spans="11:24" ht="12" customHeight="1">
      <c r="K39" s="227"/>
      <c r="L39" s="228" t="s">
        <v>255</v>
      </c>
      <c r="M39" s="227" t="s">
        <v>254</v>
      </c>
      <c r="N39" s="228" t="s">
        <v>253</v>
      </c>
      <c r="P39" s="235" t="s">
        <v>73</v>
      </c>
      <c r="Q39" s="236">
        <v>3563.6</v>
      </c>
      <c r="R39" s="234">
        <v>0.21907498631636568</v>
      </c>
      <c r="S39" s="237">
        <v>3.2920919583383523E-3</v>
      </c>
      <c r="U39" s="293" t="s">
        <v>274</v>
      </c>
      <c r="V39" s="294">
        <v>124.968825</v>
      </c>
      <c r="W39" s="295">
        <v>0.32282107451510478</v>
      </c>
      <c r="X39" s="268">
        <f t="shared" si="0"/>
        <v>6.0996522213216942E-3</v>
      </c>
    </row>
    <row r="40" spans="11:24" ht="12" customHeight="1">
      <c r="K40" s="223" t="s">
        <v>412</v>
      </c>
      <c r="L40" s="251">
        <v>1082472.7999999998</v>
      </c>
      <c r="M40" s="237">
        <v>0.13955804880862899</v>
      </c>
      <c r="N40" s="237">
        <v>1</v>
      </c>
      <c r="P40" s="235" t="s">
        <v>74</v>
      </c>
      <c r="Q40" s="236">
        <v>12892.4</v>
      </c>
      <c r="R40" s="234">
        <v>9.7748714280848858E-2</v>
      </c>
      <c r="S40" s="237">
        <v>1.1910137603457565E-2</v>
      </c>
      <c r="U40" s="293" t="s">
        <v>273</v>
      </c>
      <c r="V40" s="294">
        <v>132.5</v>
      </c>
      <c r="W40" s="295">
        <v>0.435</v>
      </c>
      <c r="X40" s="268">
        <f t="shared" si="0"/>
        <v>6.0264429948829301E-2</v>
      </c>
    </row>
    <row r="41" spans="11:24" ht="12" customHeight="1">
      <c r="K41" s="223" t="s">
        <v>251</v>
      </c>
      <c r="L41" s="251">
        <v>72265.2</v>
      </c>
      <c r="M41" s="237">
        <v>0.130182104808793</v>
      </c>
      <c r="N41" s="237">
        <v>6.6759367995205043E-2</v>
      </c>
      <c r="P41" s="235" t="s">
        <v>76</v>
      </c>
      <c r="Q41" s="236">
        <v>18831</v>
      </c>
      <c r="R41" s="234">
        <v>0.1230051764032345</v>
      </c>
      <c r="S41" s="237">
        <v>1.7396280072811066E-2</v>
      </c>
      <c r="U41" s="293" t="s">
        <v>272</v>
      </c>
      <c r="V41" s="294">
        <v>137.46449999999999</v>
      </c>
      <c r="W41" s="295">
        <v>0.2584299996484638</v>
      </c>
      <c r="X41" s="268">
        <f t="shared" si="0"/>
        <v>3.7467924528301833E-2</v>
      </c>
    </row>
    <row r="42" spans="11:24" ht="12" customHeight="1">
      <c r="K42" s="223" t="s">
        <v>250</v>
      </c>
      <c r="L42" s="251">
        <v>490626.4</v>
      </c>
      <c r="M42" s="237">
        <v>0.12259670606755368</v>
      </c>
      <c r="N42" s="237">
        <v>0.45324593837369404</v>
      </c>
      <c r="P42" s="235" t="s">
        <v>78</v>
      </c>
      <c r="Q42" s="236">
        <v>7291.4</v>
      </c>
      <c r="R42" s="234">
        <v>0.18451491324972369</v>
      </c>
      <c r="S42" s="237">
        <v>6.7358736404277315E-3</v>
      </c>
      <c r="U42" s="293" t="s">
        <v>271</v>
      </c>
      <c r="V42" s="294">
        <v>130.02420000000001</v>
      </c>
      <c r="W42" s="295">
        <v>0.26200000000000001</v>
      </c>
      <c r="X42" s="268">
        <f t="shared" si="0"/>
        <v>-5.4125246881922107E-2</v>
      </c>
    </row>
    <row r="43" spans="11:24" ht="12" customHeight="1">
      <c r="K43" s="223" t="s">
        <v>249</v>
      </c>
      <c r="L43" s="251">
        <v>152863</v>
      </c>
      <c r="M43" s="237">
        <v>0.15708178286710872</v>
      </c>
      <c r="N43" s="237">
        <v>0.14121648137486686</v>
      </c>
      <c r="P43" s="235" t="s">
        <v>80</v>
      </c>
      <c r="Q43" s="236">
        <v>3712.4</v>
      </c>
      <c r="R43" s="234">
        <v>0.23590119182368996</v>
      </c>
      <c r="S43" s="237">
        <v>3.4295549966705859E-3</v>
      </c>
      <c r="U43" s="266" t="s">
        <v>429</v>
      </c>
      <c r="V43" s="294">
        <v>129.07586000000001</v>
      </c>
      <c r="W43" s="295">
        <v>0.17291831217929543</v>
      </c>
      <c r="X43" s="268">
        <f t="shared" si="0"/>
        <v>-7.2935653516806864E-3</v>
      </c>
    </row>
    <row r="44" spans="11:24" ht="12" customHeight="1">
      <c r="K44" s="223" t="s">
        <v>248</v>
      </c>
      <c r="L44" s="251">
        <v>201997.6</v>
      </c>
      <c r="M44" s="237">
        <v>0.13590282854411506</v>
      </c>
      <c r="N44" s="237">
        <v>0.18660755263319317</v>
      </c>
      <c r="P44" s="235" t="s">
        <v>82</v>
      </c>
      <c r="Q44" s="236">
        <v>7170.8</v>
      </c>
      <c r="R44" s="234">
        <v>0.16239260820230195</v>
      </c>
      <c r="S44" s="237">
        <v>6.6244620650052358E-3</v>
      </c>
    </row>
    <row r="45" spans="11:24" ht="12" customHeight="1">
      <c r="K45" s="223" t="s">
        <v>247</v>
      </c>
      <c r="L45" s="251">
        <v>66236.200000000012</v>
      </c>
      <c r="M45" s="237">
        <v>0.16116670289677248</v>
      </c>
      <c r="N45" s="237">
        <v>6.1189713034821763E-2</v>
      </c>
      <c r="P45" s="235" t="s">
        <v>84</v>
      </c>
      <c r="Q45" s="236">
        <v>6676.4</v>
      </c>
      <c r="R45" s="234">
        <v>0.20291160678894449</v>
      </c>
      <c r="S45" s="237">
        <v>6.167730034417492E-3</v>
      </c>
    </row>
    <row r="46" spans="11:24" ht="12" customHeight="1">
      <c r="K46" s="223" t="s">
        <v>246</v>
      </c>
      <c r="L46" s="251">
        <v>98484.4</v>
      </c>
      <c r="M46" s="237">
        <v>0.20198205894916677</v>
      </c>
      <c r="N46" s="237">
        <v>9.0980946588219119E-2</v>
      </c>
      <c r="P46" s="235" t="s">
        <v>86</v>
      </c>
      <c r="Q46" s="236">
        <v>3137.8</v>
      </c>
      <c r="R46" s="234">
        <v>0.30112788190413009</v>
      </c>
      <c r="S46" s="237">
        <v>2.8987333446161417E-3</v>
      </c>
    </row>
    <row r="47" spans="11:24" ht="12" customHeight="1">
      <c r="L47" s="252"/>
      <c r="M47" s="253"/>
      <c r="N47" s="253"/>
      <c r="P47" s="235" t="s">
        <v>87</v>
      </c>
      <c r="Q47" s="236">
        <v>43059.199999999997</v>
      </c>
      <c r="R47" s="234">
        <v>0.22784225384242496</v>
      </c>
      <c r="S47" s="237">
        <v>3.9778551479538328E-2</v>
      </c>
    </row>
    <row r="48" spans="11:24" ht="12" customHeight="1">
      <c r="K48" s="297" t="s">
        <v>373</v>
      </c>
      <c r="L48" s="297"/>
      <c r="M48" s="297"/>
      <c r="N48" s="297"/>
      <c r="P48" s="235" t="s">
        <v>88</v>
      </c>
      <c r="Q48" s="236">
        <v>5947.4</v>
      </c>
      <c r="R48" s="234">
        <v>0.1387378417706977</v>
      </c>
      <c r="S48" s="237">
        <v>5.4942720038785265E-3</v>
      </c>
    </row>
    <row r="49" spans="1:19" ht="12" customHeight="1">
      <c r="K49" s="297"/>
      <c r="L49" s="297"/>
      <c r="M49" s="297"/>
      <c r="N49" s="297"/>
      <c r="P49" s="235" t="s">
        <v>89</v>
      </c>
      <c r="Q49" s="236">
        <v>6467.2</v>
      </c>
      <c r="R49" s="234">
        <v>0.18525034821494035</v>
      </c>
      <c r="S49" s="237">
        <v>5.9744688272998633E-3</v>
      </c>
    </row>
    <row r="50" spans="1:19" ht="12" customHeight="1">
      <c r="K50" s="297"/>
      <c r="L50" s="297"/>
      <c r="M50" s="297"/>
      <c r="N50" s="297"/>
      <c r="P50" s="235" t="s">
        <v>90</v>
      </c>
      <c r="Q50" s="236">
        <v>12975.6</v>
      </c>
      <c r="R50" s="234">
        <v>0.19553319697053473</v>
      </c>
      <c r="S50" s="237">
        <v>1.1986998657148706E-2</v>
      </c>
    </row>
    <row r="51" spans="1:19" ht="12" customHeight="1">
      <c r="K51" s="297"/>
      <c r="L51" s="297"/>
      <c r="M51" s="297"/>
      <c r="N51" s="297"/>
      <c r="P51" s="235" t="s">
        <v>91</v>
      </c>
      <c r="Q51" s="236">
        <v>7015</v>
      </c>
      <c r="R51" s="234">
        <v>0.24494214524029245</v>
      </c>
      <c r="S51" s="237">
        <v>6.4805323514826423E-3</v>
      </c>
    </row>
    <row r="52" spans="1:19" ht="12" customHeight="1">
      <c r="K52" s="297"/>
      <c r="L52" s="297"/>
      <c r="M52" s="297"/>
      <c r="N52" s="297"/>
      <c r="P52" s="235" t="s">
        <v>92</v>
      </c>
      <c r="Q52" s="236">
        <v>5949.8</v>
      </c>
      <c r="R52" s="234">
        <v>0.20130027459214994</v>
      </c>
      <c r="S52" s="237">
        <v>5.4964891496580787E-3</v>
      </c>
    </row>
    <row r="53" spans="1:19" ht="12" customHeight="1">
      <c r="K53" s="297"/>
      <c r="L53" s="297"/>
      <c r="M53" s="297"/>
      <c r="N53" s="297"/>
      <c r="P53" s="235" t="s">
        <v>93</v>
      </c>
      <c r="Q53" s="236">
        <v>7829.2</v>
      </c>
      <c r="R53" s="234">
        <v>7.9621611186188268E-2</v>
      </c>
      <c r="S53" s="237">
        <v>7.2326990571957095E-3</v>
      </c>
    </row>
    <row r="54" spans="1:19" ht="12" customHeight="1">
      <c r="K54" s="254"/>
      <c r="P54" s="235" t="s">
        <v>94</v>
      </c>
      <c r="Q54" s="236">
        <v>9241</v>
      </c>
      <c r="R54" s="234">
        <v>0.23311982919669072</v>
      </c>
      <c r="S54" s="237">
        <v>8.5369350620172618E-3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DB734-3814-4B1A-AE6A-67635C283E5A}">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230</v>
      </c>
      <c r="B1" s="71"/>
      <c r="C1" s="71"/>
      <c r="T1" s="74"/>
      <c r="U1" s="73"/>
      <c r="V1" s="72"/>
      <c r="W1" s="72"/>
    </row>
    <row r="2" spans="1:24" ht="16.5" customHeight="1">
      <c r="B2" s="71"/>
      <c r="C2" s="71"/>
      <c r="T2" s="74"/>
      <c r="U2" s="73"/>
      <c r="V2" s="72"/>
      <c r="W2" s="72"/>
    </row>
    <row r="3" spans="1:24" ht="18" customHeight="1">
      <c r="A3" s="314" t="s">
        <v>229</v>
      </c>
      <c r="B3" s="314"/>
      <c r="C3" s="314"/>
      <c r="D3" s="314"/>
      <c r="E3" s="314"/>
      <c r="F3" s="314"/>
      <c r="G3" s="314"/>
      <c r="H3" s="314"/>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187</v>
      </c>
      <c r="C6" s="108" t="s">
        <v>186</v>
      </c>
      <c r="D6" s="96"/>
      <c r="E6" s="88"/>
      <c r="F6" s="88" t="s">
        <v>187</v>
      </c>
      <c r="G6" s="108" t="s">
        <v>186</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228</v>
      </c>
      <c r="B7" s="90">
        <v>1459335.75</v>
      </c>
      <c r="C7" s="78">
        <v>0.19707931450780203</v>
      </c>
      <c r="D7" s="96"/>
      <c r="E7" s="91" t="s">
        <v>228</v>
      </c>
      <c r="F7" s="90">
        <v>1314963.75</v>
      </c>
      <c r="G7" s="78">
        <v>0.1892437399626532</v>
      </c>
      <c r="K7" s="102" t="s">
        <v>225</v>
      </c>
      <c r="L7" s="90">
        <v>1459335.75</v>
      </c>
      <c r="M7" s="78">
        <v>0.19707931450780203</v>
      </c>
      <c r="N7" s="89">
        <v>1.0000000000000002</v>
      </c>
      <c r="P7" s="80" t="s">
        <v>227</v>
      </c>
      <c r="Q7" s="79">
        <v>1302398.5</v>
      </c>
      <c r="R7" s="78">
        <v>0.16792244928613309</v>
      </c>
      <c r="S7" s="77">
        <v>1</v>
      </c>
      <c r="U7" s="101" t="s">
        <v>225</v>
      </c>
      <c r="V7" s="100">
        <v>1459335.75</v>
      </c>
      <c r="W7" s="99">
        <v>0.19707931450780203</v>
      </c>
      <c r="X7" s="99">
        <v>1</v>
      </c>
    </row>
    <row r="8" spans="1:24" ht="12" customHeight="1">
      <c r="A8" s="92" t="s">
        <v>14</v>
      </c>
      <c r="B8" s="90">
        <v>295992</v>
      </c>
      <c r="C8" s="78">
        <v>0.22804881211071404</v>
      </c>
      <c r="D8" s="96"/>
      <c r="E8" s="91" t="s">
        <v>64</v>
      </c>
      <c r="F8" s="90">
        <v>268993.5</v>
      </c>
      <c r="G8" s="78">
        <v>2.5391440252351405E-2</v>
      </c>
      <c r="K8" s="92" t="s">
        <v>12</v>
      </c>
      <c r="L8" s="90">
        <v>133581.25</v>
      </c>
      <c r="M8" s="78">
        <v>0.20351329253487283</v>
      </c>
      <c r="N8" s="89">
        <v>9.1535652436391002E-2</v>
      </c>
      <c r="P8" s="80" t="s">
        <v>13</v>
      </c>
      <c r="Q8" s="79">
        <v>36823.75</v>
      </c>
      <c r="R8" s="78">
        <v>0.18474816208998912</v>
      </c>
      <c r="S8" s="77">
        <v>2.8273796384132813E-2</v>
      </c>
      <c r="U8" s="101" t="s">
        <v>14</v>
      </c>
      <c r="V8" s="100">
        <v>295992</v>
      </c>
      <c r="W8" s="99">
        <v>0.22804881211071404</v>
      </c>
      <c r="X8" s="99">
        <v>0.20282652569842136</v>
      </c>
    </row>
    <row r="9" spans="1:24" ht="12" customHeight="1">
      <c r="A9" s="91" t="s">
        <v>15</v>
      </c>
      <c r="B9" s="98">
        <v>205307.5</v>
      </c>
      <c r="C9" s="97">
        <v>0.2464351466086272</v>
      </c>
      <c r="D9" s="96"/>
      <c r="E9" s="91" t="s">
        <v>66</v>
      </c>
      <c r="F9" s="90">
        <v>963288</v>
      </c>
      <c r="G9" s="78">
        <v>0.2666034211735655</v>
      </c>
      <c r="K9" s="92" t="s">
        <v>15</v>
      </c>
      <c r="L9" s="90">
        <v>205307.5</v>
      </c>
      <c r="M9" s="78">
        <v>0.2464351466086272</v>
      </c>
      <c r="N9" s="89">
        <v>0.1406855824644877</v>
      </c>
      <c r="P9" s="80" t="s">
        <v>16</v>
      </c>
      <c r="Q9" s="79">
        <v>3808</v>
      </c>
      <c r="R9" s="78">
        <v>7.1619530040804902E-2</v>
      </c>
      <c r="S9" s="77">
        <v>2.92383629127337E-3</v>
      </c>
      <c r="U9" s="95" t="s">
        <v>15</v>
      </c>
      <c r="V9" s="94">
        <v>205307.5</v>
      </c>
      <c r="W9" s="93">
        <v>0.2464351466086272</v>
      </c>
      <c r="X9" s="93">
        <v>0.1406855824644877</v>
      </c>
    </row>
    <row r="10" spans="1:24">
      <c r="A10" s="91" t="s">
        <v>21</v>
      </c>
      <c r="B10" s="98">
        <v>151764.25</v>
      </c>
      <c r="C10" s="97">
        <v>0.22804494182000612</v>
      </c>
      <c r="D10" s="96"/>
      <c r="E10" s="91" t="s">
        <v>68</v>
      </c>
      <c r="F10" s="90">
        <v>82682.25</v>
      </c>
      <c r="G10" s="78">
        <v>-2.063890070697294E-3</v>
      </c>
      <c r="K10" s="92" t="s">
        <v>17</v>
      </c>
      <c r="L10" s="90">
        <v>105901.25</v>
      </c>
      <c r="M10" s="78">
        <v>0.18582126110994479</v>
      </c>
      <c r="N10" s="89">
        <v>7.2568118748547072E-2</v>
      </c>
      <c r="P10" s="80" t="s">
        <v>18</v>
      </c>
      <c r="Q10" s="79">
        <v>5158.5</v>
      </c>
      <c r="R10" s="78">
        <v>5.9838717961888221E-2</v>
      </c>
      <c r="S10" s="77">
        <v>3.9607693037115753E-3</v>
      </c>
      <c r="U10" s="95" t="s">
        <v>21</v>
      </c>
      <c r="V10" s="94">
        <v>151764.25</v>
      </c>
      <c r="W10" s="93">
        <v>0.22804494182000612</v>
      </c>
      <c r="X10" s="93">
        <v>0.10399543079788184</v>
      </c>
    </row>
    <row r="11" spans="1:24">
      <c r="A11" s="91" t="s">
        <v>12</v>
      </c>
      <c r="B11" s="98">
        <v>133581.25</v>
      </c>
      <c r="C11" s="97">
        <v>0.20351329253487283</v>
      </c>
      <c r="D11" s="96"/>
      <c r="E11" s="96"/>
      <c r="F11" s="96"/>
      <c r="G11" s="96"/>
      <c r="K11" s="92" t="s">
        <v>19</v>
      </c>
      <c r="L11" s="90">
        <v>23772.25</v>
      </c>
      <c r="M11" s="78">
        <v>0.20025497324043218</v>
      </c>
      <c r="N11" s="89">
        <v>1.6289774303137574E-2</v>
      </c>
      <c r="P11" s="80" t="s">
        <v>20</v>
      </c>
      <c r="Q11" s="79">
        <v>16719.75</v>
      </c>
      <c r="R11" s="78">
        <v>3.627320338405271E-2</v>
      </c>
      <c r="S11" s="77">
        <v>1.283766066991017E-2</v>
      </c>
      <c r="U11" s="95" t="s">
        <v>12</v>
      </c>
      <c r="V11" s="94">
        <v>133581.25</v>
      </c>
      <c r="W11" s="93">
        <v>0.20351329253487283</v>
      </c>
      <c r="X11" s="93">
        <v>9.1535652436391002E-2</v>
      </c>
    </row>
    <row r="12" spans="1:24">
      <c r="A12" s="91" t="s">
        <v>17</v>
      </c>
      <c r="B12" s="98">
        <v>105901.25</v>
      </c>
      <c r="C12" s="97">
        <v>0.18582126110994479</v>
      </c>
      <c r="D12" s="96"/>
      <c r="E12" s="96"/>
      <c r="F12" s="96"/>
      <c r="G12" s="96"/>
      <c r="K12" s="92" t="s">
        <v>22</v>
      </c>
      <c r="L12" s="90">
        <v>78987.5</v>
      </c>
      <c r="M12" s="78">
        <v>0.19287184037150995</v>
      </c>
      <c r="N12" s="89">
        <v>5.4125652715627644E-2</v>
      </c>
      <c r="P12" s="80" t="s">
        <v>23</v>
      </c>
      <c r="Q12" s="79">
        <v>3163</v>
      </c>
      <c r="R12" s="78">
        <v>-8.3785936707944098E-2</v>
      </c>
      <c r="S12" s="77">
        <v>2.4285961631559006E-3</v>
      </c>
      <c r="U12" s="95" t="s">
        <v>17</v>
      </c>
      <c r="V12" s="94">
        <v>105901.25</v>
      </c>
      <c r="W12" s="93">
        <v>0.18582126110994479</v>
      </c>
      <c r="X12" s="93">
        <v>7.2568118748547072E-2</v>
      </c>
    </row>
    <row r="13" spans="1:24" ht="12" customHeight="1">
      <c r="A13" s="76" t="s">
        <v>184</v>
      </c>
      <c r="K13" s="92" t="s">
        <v>25</v>
      </c>
      <c r="L13" s="90">
        <v>62098.25</v>
      </c>
      <c r="M13" s="78">
        <v>0.26404148452726872</v>
      </c>
      <c r="N13" s="89">
        <v>4.2552407833495481E-2</v>
      </c>
      <c r="P13" s="80" t="s">
        <v>26</v>
      </c>
      <c r="Q13" s="79">
        <v>4923</v>
      </c>
      <c r="R13" s="78">
        <v>2.9055183946488317E-2</v>
      </c>
      <c r="S13" s="77">
        <v>3.7799490708872899E-3</v>
      </c>
      <c r="U13" s="95" t="s">
        <v>27</v>
      </c>
      <c r="V13" s="94">
        <v>95917.75</v>
      </c>
      <c r="W13" s="93">
        <v>0.15941061105587773</v>
      </c>
      <c r="X13" s="93">
        <v>6.5726992571791654E-2</v>
      </c>
    </row>
    <row r="14" spans="1:24">
      <c r="K14" s="92" t="s">
        <v>14</v>
      </c>
      <c r="L14" s="90">
        <v>295992</v>
      </c>
      <c r="M14" s="78">
        <v>0.22804881211071404</v>
      </c>
      <c r="N14" s="89">
        <v>0.20282652569842136</v>
      </c>
      <c r="P14" s="80" t="s">
        <v>28</v>
      </c>
      <c r="Q14" s="79">
        <v>9446.25</v>
      </c>
      <c r="R14" s="78">
        <v>0.254857028992727</v>
      </c>
      <c r="S14" s="77">
        <v>7.2529644344645665E-3</v>
      </c>
      <c r="U14" s="95" t="s">
        <v>22</v>
      </c>
      <c r="V14" s="94">
        <v>78987.5</v>
      </c>
      <c r="W14" s="93">
        <v>0.19287184037150995</v>
      </c>
      <c r="X14" s="93">
        <v>5.4125652715627644E-2</v>
      </c>
    </row>
    <row r="15" spans="1:24">
      <c r="K15" s="92" t="s">
        <v>30</v>
      </c>
      <c r="L15" s="90">
        <v>25176</v>
      </c>
      <c r="M15" s="78">
        <v>-0.12150951296747015</v>
      </c>
      <c r="N15" s="89">
        <v>1.7251684542093894E-2</v>
      </c>
      <c r="P15" s="80" t="s">
        <v>31</v>
      </c>
      <c r="Q15" s="79">
        <v>22140</v>
      </c>
      <c r="R15" s="78">
        <v>0.17896082111905431</v>
      </c>
      <c r="S15" s="77">
        <v>1.6999405327939181E-2</v>
      </c>
      <c r="U15" s="95" t="s">
        <v>29</v>
      </c>
      <c r="V15" s="94">
        <v>78436.75</v>
      </c>
      <c r="W15" s="93">
        <v>0.13546035893557029</v>
      </c>
      <c r="X15" s="93">
        <v>5.3748254985187607E-2</v>
      </c>
    </row>
    <row r="16" spans="1:24">
      <c r="K16" s="92" t="s">
        <v>32</v>
      </c>
      <c r="L16" s="90">
        <v>5015</v>
      </c>
      <c r="M16" s="78">
        <v>7.6353490368621602E-2</v>
      </c>
      <c r="N16" s="89">
        <v>3.4364949943835751E-3</v>
      </c>
      <c r="P16" s="80" t="s">
        <v>33</v>
      </c>
      <c r="Q16" s="79">
        <v>14310.25</v>
      </c>
      <c r="R16" s="78">
        <v>0.16632707119279511</v>
      </c>
      <c r="S16" s="77">
        <v>1.098761247037677E-2</v>
      </c>
      <c r="U16" s="95" t="s">
        <v>37</v>
      </c>
      <c r="V16" s="94">
        <v>70637.75</v>
      </c>
      <c r="W16" s="93">
        <v>0.61316677419170662</v>
      </c>
      <c r="X16" s="93">
        <v>4.8404042729714526E-2</v>
      </c>
    </row>
    <row r="17" spans="11:24" ht="13.5" customHeight="1">
      <c r="K17" s="92" t="s">
        <v>35</v>
      </c>
      <c r="L17" s="90">
        <v>41570.75</v>
      </c>
      <c r="M17" s="78">
        <v>1.5301293832467255E-2</v>
      </c>
      <c r="N17" s="89">
        <v>2.8486076627671185E-2</v>
      </c>
      <c r="P17" s="80" t="s">
        <v>36</v>
      </c>
      <c r="Q17" s="79">
        <v>17401</v>
      </c>
      <c r="R17" s="78">
        <v>3.7425662885844924E-2</v>
      </c>
      <c r="S17" s="77">
        <v>1.3360734061041993E-2</v>
      </c>
      <c r="U17" s="95" t="s">
        <v>25</v>
      </c>
      <c r="V17" s="94">
        <v>62098.25</v>
      </c>
      <c r="W17" s="93">
        <v>0.26404148452726872</v>
      </c>
      <c r="X17" s="93">
        <v>4.2552407833495481E-2</v>
      </c>
    </row>
    <row r="18" spans="11:24" ht="12" customHeight="1">
      <c r="K18" s="92" t="s">
        <v>37</v>
      </c>
      <c r="L18" s="90">
        <v>70637.75</v>
      </c>
      <c r="M18" s="78">
        <v>0.61316677419170662</v>
      </c>
      <c r="N18" s="89">
        <v>4.8404042729714526E-2</v>
      </c>
      <c r="P18" s="80" t="s">
        <v>38</v>
      </c>
      <c r="Q18" s="79">
        <v>87304</v>
      </c>
      <c r="R18" s="78">
        <v>0.13812680472177141</v>
      </c>
      <c r="S18" s="77">
        <v>6.7033246736693877E-2</v>
      </c>
      <c r="U18" s="95" t="s">
        <v>35</v>
      </c>
      <c r="V18" s="94">
        <v>41570.75</v>
      </c>
      <c r="W18" s="93">
        <v>1.5301293832467255E-2</v>
      </c>
      <c r="X18" s="93">
        <v>2.8486076627671185E-2</v>
      </c>
    </row>
    <row r="19" spans="11:24">
      <c r="K19" s="92" t="s">
        <v>39</v>
      </c>
      <c r="L19" s="90">
        <v>375.75</v>
      </c>
      <c r="M19" s="78">
        <v>-6.2967581047381538E-2</v>
      </c>
      <c r="N19" s="89">
        <v>2.5748015835286704E-4</v>
      </c>
      <c r="P19" s="80" t="s">
        <v>40</v>
      </c>
      <c r="Q19" s="79">
        <v>78059.25</v>
      </c>
      <c r="R19" s="78">
        <v>0.19173972618425128</v>
      </c>
      <c r="S19" s="77">
        <v>5.9934996853881511E-2</v>
      </c>
      <c r="U19" s="95" t="s">
        <v>206</v>
      </c>
      <c r="V19" s="94">
        <v>139140.75</v>
      </c>
      <c r="W19" s="93"/>
      <c r="X19" s="93">
        <v>9.5345262390782934E-2</v>
      </c>
    </row>
    <row r="20" spans="11:24">
      <c r="K20" s="92" t="s">
        <v>42</v>
      </c>
      <c r="L20" s="90">
        <v>7657.75</v>
      </c>
      <c r="M20" s="78">
        <v>-0.40115347018572822</v>
      </c>
      <c r="N20" s="89">
        <v>5.2474216437170132E-3</v>
      </c>
      <c r="P20" s="80" t="s">
        <v>43</v>
      </c>
      <c r="Q20" s="79">
        <v>266712.5</v>
      </c>
      <c r="R20" s="78">
        <v>0.2606735093718906</v>
      </c>
      <c r="S20" s="77">
        <v>0.20478563204733422</v>
      </c>
      <c r="V20" s="81"/>
    </row>
    <row r="21" spans="11:24">
      <c r="K21" s="92" t="s">
        <v>44</v>
      </c>
      <c r="L21" s="90">
        <v>6890</v>
      </c>
      <c r="M21" s="78">
        <v>-0.14746187397531474</v>
      </c>
      <c r="N21" s="89">
        <v>4.7213261238888997E-3</v>
      </c>
      <c r="P21" s="80" t="s">
        <v>45</v>
      </c>
      <c r="Q21" s="79">
        <v>119687.25</v>
      </c>
      <c r="R21" s="78">
        <v>0.20019704581691289</v>
      </c>
      <c r="S21" s="77">
        <v>9.1897564378337349E-2</v>
      </c>
      <c r="V21" s="81"/>
    </row>
    <row r="22" spans="11:24">
      <c r="K22" s="92" t="s">
        <v>27</v>
      </c>
      <c r="L22" s="90">
        <v>95917.75</v>
      </c>
      <c r="M22" s="78">
        <v>0.15941061105587773</v>
      </c>
      <c r="N22" s="89">
        <v>6.5726992571791654E-2</v>
      </c>
      <c r="P22" s="80" t="s">
        <v>46</v>
      </c>
      <c r="Q22" s="79">
        <v>12398</v>
      </c>
      <c r="R22" s="78">
        <v>7.7548182430523971E-2</v>
      </c>
      <c r="S22" s="77">
        <v>9.5193598579850942E-3</v>
      </c>
      <c r="V22" s="81"/>
    </row>
    <row r="23" spans="11:24">
      <c r="K23" s="92" t="s">
        <v>47</v>
      </c>
      <c r="L23" s="90">
        <v>31001.25</v>
      </c>
      <c r="M23" s="78">
        <v>0.26574461569868335</v>
      </c>
      <c r="N23" s="89">
        <v>2.1243397895241038E-2</v>
      </c>
      <c r="P23" s="80" t="s">
        <v>48</v>
      </c>
      <c r="Q23" s="79">
        <v>9447</v>
      </c>
      <c r="R23" s="78">
        <v>0.25034742902521345</v>
      </c>
      <c r="S23" s="77">
        <v>7.253540295078657E-3</v>
      </c>
      <c r="V23" s="81"/>
    </row>
    <row r="24" spans="11:24">
      <c r="K24" s="92" t="s">
        <v>29</v>
      </c>
      <c r="L24" s="90">
        <v>78436.75</v>
      </c>
      <c r="M24" s="78">
        <v>0.13546035893557029</v>
      </c>
      <c r="N24" s="89">
        <v>5.3748254985187607E-2</v>
      </c>
      <c r="P24" s="80" t="s">
        <v>49</v>
      </c>
      <c r="Q24" s="79">
        <v>9618.5</v>
      </c>
      <c r="R24" s="78">
        <v>5.3303036110274649E-2</v>
      </c>
      <c r="S24" s="77">
        <v>7.3852204221672556E-3</v>
      </c>
      <c r="V24" s="81"/>
    </row>
    <row r="25" spans="11:24">
      <c r="K25" s="92" t="s">
        <v>50</v>
      </c>
      <c r="L25" s="90">
        <v>25376</v>
      </c>
      <c r="M25" s="78">
        <v>4.2488728213871285E-2</v>
      </c>
      <c r="N25" s="89">
        <v>1.7388733195907797E-2</v>
      </c>
      <c r="P25" s="80" t="s">
        <v>51</v>
      </c>
      <c r="Q25" s="79">
        <v>5702.75</v>
      </c>
      <c r="R25" s="78">
        <v>0.16116060066174609</v>
      </c>
      <c r="S25" s="77">
        <v>4.3786521560029434E-3</v>
      </c>
      <c r="V25" s="81"/>
    </row>
    <row r="26" spans="11:24">
      <c r="K26" s="92" t="s">
        <v>52</v>
      </c>
      <c r="L26" s="90">
        <v>12833.5</v>
      </c>
      <c r="M26" s="78">
        <v>-2.5198913807181755E-2</v>
      </c>
      <c r="N26" s="89">
        <v>8.7940694936035103E-3</v>
      </c>
      <c r="P26" s="80" t="s">
        <v>53</v>
      </c>
      <c r="Q26" s="79">
        <v>5844</v>
      </c>
      <c r="R26" s="78">
        <v>0.17514578725115615</v>
      </c>
      <c r="S26" s="77">
        <v>4.4871059049899093E-3</v>
      </c>
      <c r="V26" s="81"/>
    </row>
    <row r="27" spans="11:24">
      <c r="K27" s="92" t="s">
        <v>21</v>
      </c>
      <c r="L27" s="90">
        <v>151764.25</v>
      </c>
      <c r="M27" s="78">
        <v>0.22804494182000612</v>
      </c>
      <c r="N27" s="89">
        <v>0.10399543079788184</v>
      </c>
      <c r="P27" s="80" t="s">
        <v>54</v>
      </c>
      <c r="Q27" s="79">
        <v>12236.25</v>
      </c>
      <c r="R27" s="78">
        <v>0.13606294826265586</v>
      </c>
      <c r="S27" s="77">
        <v>9.3951659188796673E-3</v>
      </c>
      <c r="V27" s="81"/>
    </row>
    <row r="28" spans="11:24">
      <c r="K28" s="92" t="s">
        <v>55</v>
      </c>
      <c r="L28" s="90">
        <v>323.25</v>
      </c>
      <c r="M28" s="78">
        <v>0.23495702005730656</v>
      </c>
      <c r="N28" s="89">
        <v>2.2150488672671796E-4</v>
      </c>
      <c r="P28" s="80" t="s">
        <v>56</v>
      </c>
      <c r="Q28" s="79">
        <v>17561</v>
      </c>
      <c r="R28" s="78">
        <v>0.10267962262373831</v>
      </c>
      <c r="S28" s="77">
        <v>1.348358432538121E-2</v>
      </c>
      <c r="V28" s="81"/>
    </row>
    <row r="29" spans="11:24">
      <c r="K29" s="92" t="s">
        <v>57</v>
      </c>
      <c r="L29" s="90">
        <v>720</v>
      </c>
      <c r="M29" s="78">
        <v>-0.21547262326341599</v>
      </c>
      <c r="N29" s="89">
        <v>4.9337515373004464E-4</v>
      </c>
      <c r="P29" s="80" t="s">
        <v>58</v>
      </c>
      <c r="Q29" s="79">
        <v>34892</v>
      </c>
      <c r="R29" s="78">
        <v>0.11481380896848092</v>
      </c>
      <c r="S29" s="77">
        <v>2.6790571395774794E-2</v>
      </c>
      <c r="V29" s="81"/>
    </row>
    <row r="30" spans="11:24">
      <c r="M30" s="73"/>
      <c r="P30" s="80" t="s">
        <v>59</v>
      </c>
      <c r="Q30" s="79">
        <v>84694.75</v>
      </c>
      <c r="R30" s="78">
        <v>9.1926719053175177E-2</v>
      </c>
      <c r="S30" s="77">
        <v>6.5029827660274486E-2</v>
      </c>
      <c r="V30" s="81"/>
    </row>
    <row r="31" spans="11:24">
      <c r="K31" s="72" t="s">
        <v>226</v>
      </c>
      <c r="M31" s="73"/>
      <c r="P31" s="80" t="s">
        <v>61</v>
      </c>
      <c r="Q31" s="79">
        <v>16958.5</v>
      </c>
      <c r="R31" s="78">
        <v>0.12101931880154027</v>
      </c>
      <c r="S31" s="77">
        <v>1.3020976298728846E-2</v>
      </c>
    </row>
    <row r="32" spans="11:24">
      <c r="K32" s="88"/>
      <c r="L32" s="86" t="s">
        <v>223</v>
      </c>
      <c r="M32" s="87" t="s">
        <v>222</v>
      </c>
      <c r="N32" s="86" t="s">
        <v>221</v>
      </c>
      <c r="P32" s="80" t="s">
        <v>62</v>
      </c>
      <c r="Q32" s="79">
        <v>13329.75</v>
      </c>
      <c r="R32" s="78">
        <v>0.12368809272918857</v>
      </c>
      <c r="S32" s="77">
        <v>1.0234770694223004E-2</v>
      </c>
    </row>
    <row r="33" spans="11:22">
      <c r="K33" s="91" t="s">
        <v>225</v>
      </c>
      <c r="L33" s="90">
        <v>1314963.75</v>
      </c>
      <c r="M33" s="78">
        <v>0.1892437399626532</v>
      </c>
      <c r="N33" s="89">
        <v>1</v>
      </c>
      <c r="P33" s="80" t="s">
        <v>63</v>
      </c>
      <c r="Q33" s="79">
        <v>30527.75</v>
      </c>
      <c r="R33" s="78">
        <v>0.15667181328205659</v>
      </c>
      <c r="S33" s="77">
        <v>2.3439638482384617E-2</v>
      </c>
      <c r="V33" s="81"/>
    </row>
    <row r="34" spans="11:22">
      <c r="K34" s="91" t="s">
        <v>64</v>
      </c>
      <c r="L34" s="90">
        <v>268993.5</v>
      </c>
      <c r="M34" s="78">
        <v>2.5391440252351405E-2</v>
      </c>
      <c r="N34" s="89">
        <v>0.20456343378287045</v>
      </c>
      <c r="P34" s="80" t="s">
        <v>65</v>
      </c>
      <c r="Q34" s="79">
        <v>125753.5</v>
      </c>
      <c r="R34" s="78">
        <v>0.1913523960200938</v>
      </c>
      <c r="S34" s="77">
        <v>9.6555316978635952E-2</v>
      </c>
      <c r="V34" s="81"/>
    </row>
    <row r="35" spans="11:22">
      <c r="K35" s="91" t="s">
        <v>66</v>
      </c>
      <c r="L35" s="90">
        <v>963288</v>
      </c>
      <c r="M35" s="78">
        <v>0.2666034211735655</v>
      </c>
      <c r="N35" s="89">
        <v>0.73255859714764004</v>
      </c>
      <c r="P35" s="80" t="s">
        <v>67</v>
      </c>
      <c r="Q35" s="79">
        <v>59578.75</v>
      </c>
      <c r="R35" s="78">
        <v>0.16884677447042273</v>
      </c>
      <c r="S35" s="77">
        <v>4.5745407415625862E-2</v>
      </c>
    </row>
    <row r="36" spans="11:22">
      <c r="K36" s="91" t="s">
        <v>68</v>
      </c>
      <c r="L36" s="90">
        <v>82682.25</v>
      </c>
      <c r="M36" s="78">
        <v>-2.063890070697294E-3</v>
      </c>
      <c r="N36" s="89">
        <v>6.2877969069489559E-2</v>
      </c>
      <c r="P36" s="80" t="s">
        <v>69</v>
      </c>
      <c r="Q36" s="79">
        <v>12806</v>
      </c>
      <c r="R36" s="78">
        <v>0.16699321091720964</v>
      </c>
      <c r="S36" s="77">
        <v>9.8326280320500982E-3</v>
      </c>
    </row>
    <row r="37" spans="11:22">
      <c r="M37" s="73"/>
      <c r="P37" s="80" t="s">
        <v>70</v>
      </c>
      <c r="Q37" s="79">
        <v>5624.25</v>
      </c>
      <c r="R37" s="78">
        <v>0.14209564422784049</v>
      </c>
      <c r="S37" s="77">
        <v>4.3183787450615154E-3</v>
      </c>
      <c r="V37" s="81"/>
    </row>
    <row r="38" spans="11:22">
      <c r="K38" s="72" t="s">
        <v>224</v>
      </c>
      <c r="M38" s="73"/>
      <c r="P38" s="80" t="s">
        <v>72</v>
      </c>
      <c r="Q38" s="79">
        <v>2349.75</v>
      </c>
      <c r="R38" s="78">
        <v>3.9022772496130953E-2</v>
      </c>
      <c r="S38" s="77">
        <v>1.8041713039442229E-3</v>
      </c>
    </row>
    <row r="39" spans="11:22">
      <c r="K39" s="88"/>
      <c r="L39" s="86" t="s">
        <v>223</v>
      </c>
      <c r="M39" s="87" t="s">
        <v>222</v>
      </c>
      <c r="N39" s="86" t="s">
        <v>221</v>
      </c>
      <c r="P39" s="80" t="s">
        <v>73</v>
      </c>
      <c r="Q39" s="79">
        <v>2429.25</v>
      </c>
      <c r="R39" s="78">
        <v>-4.435483870967738E-2</v>
      </c>
      <c r="S39" s="77">
        <v>1.8652125290377715E-3</v>
      </c>
    </row>
    <row r="40" spans="11:22">
      <c r="K40" s="85" t="s">
        <v>220</v>
      </c>
      <c r="L40" s="84">
        <v>1302398.5</v>
      </c>
      <c r="M40" s="83">
        <v>0.16792244928613309</v>
      </c>
      <c r="N40" s="77">
        <v>1</v>
      </c>
      <c r="P40" s="80" t="s">
        <v>74</v>
      </c>
      <c r="Q40" s="79">
        <v>13771.25</v>
      </c>
      <c r="R40" s="78">
        <v>0.11528416108197859</v>
      </c>
      <c r="S40" s="77">
        <v>1.0573760642384033E-2</v>
      </c>
      <c r="V40" s="81"/>
    </row>
    <row r="41" spans="11:22">
      <c r="K41" s="85" t="s">
        <v>219</v>
      </c>
      <c r="L41" s="84">
        <v>80042.25</v>
      </c>
      <c r="M41" s="83">
        <v>0.12102814046070942</v>
      </c>
      <c r="N41" s="77">
        <v>6.1457572317535687E-2</v>
      </c>
      <c r="P41" s="80" t="s">
        <v>76</v>
      </c>
      <c r="Q41" s="79">
        <v>22078.25</v>
      </c>
      <c r="R41" s="78">
        <v>0.20549011043011789</v>
      </c>
      <c r="S41" s="77">
        <v>1.6951992804045767E-2</v>
      </c>
      <c r="U41" s="82"/>
      <c r="V41" s="81"/>
    </row>
    <row r="42" spans="11:22">
      <c r="K42" s="85" t="s">
        <v>218</v>
      </c>
      <c r="L42" s="84">
        <v>636092.5</v>
      </c>
      <c r="M42" s="83">
        <v>0.20342889521522123</v>
      </c>
      <c r="N42" s="77">
        <v>0.48840082355745956</v>
      </c>
      <c r="P42" s="80" t="s">
        <v>78</v>
      </c>
      <c r="Q42" s="79">
        <v>7016.75</v>
      </c>
      <c r="R42" s="78">
        <v>0.19271630120686734</v>
      </c>
      <c r="S42" s="77">
        <v>5.387559951888765E-3</v>
      </c>
      <c r="U42" s="82"/>
      <c r="V42" s="81"/>
    </row>
    <row r="43" spans="11:22">
      <c r="K43" s="85" t="s">
        <v>217</v>
      </c>
      <c r="L43" s="84">
        <v>178874.5</v>
      </c>
      <c r="M43" s="83">
        <v>0.10747918150017033</v>
      </c>
      <c r="N43" s="77">
        <v>0.1373423725534082</v>
      </c>
      <c r="P43" s="80" t="s">
        <v>80</v>
      </c>
      <c r="Q43" s="79">
        <v>3034</v>
      </c>
      <c r="R43" s="78">
        <v>0.164459796584149</v>
      </c>
      <c r="S43" s="77">
        <v>2.3295481375324068E-3</v>
      </c>
      <c r="U43" s="82"/>
      <c r="V43" s="81"/>
    </row>
    <row r="44" spans="11:22">
      <c r="K44" s="85" t="s">
        <v>216</v>
      </c>
      <c r="L44" s="84">
        <v>247620</v>
      </c>
      <c r="M44" s="83">
        <v>0.17533281991828864</v>
      </c>
      <c r="N44" s="77">
        <v>0.19012614034798106</v>
      </c>
      <c r="P44" s="80" t="s">
        <v>82</v>
      </c>
      <c r="Q44" s="79">
        <v>6409.75</v>
      </c>
      <c r="R44" s="78">
        <v>0.10751619870410378</v>
      </c>
      <c r="S44" s="77">
        <v>4.9214967615518598E-3</v>
      </c>
      <c r="U44" s="82"/>
    </row>
    <row r="45" spans="11:22">
      <c r="K45" s="85" t="s">
        <v>215</v>
      </c>
      <c r="L45" s="84">
        <v>65736.25</v>
      </c>
      <c r="M45" s="83">
        <v>0.14977786717506514</v>
      </c>
      <c r="N45" s="77">
        <v>5.0473223057305422E-2</v>
      </c>
      <c r="P45" s="80" t="s">
        <v>84</v>
      </c>
      <c r="Q45" s="79">
        <v>6258.5</v>
      </c>
      <c r="R45" s="78">
        <v>0.20651597667357469</v>
      </c>
      <c r="S45" s="77">
        <v>4.8053648710436932E-3</v>
      </c>
      <c r="U45" s="82"/>
      <c r="V45" s="81"/>
    </row>
    <row r="46" spans="11:22">
      <c r="K46" s="85" t="s">
        <v>214</v>
      </c>
      <c r="L46" s="84">
        <v>94033</v>
      </c>
      <c r="M46" s="83">
        <v>9.5891847794417506E-2</v>
      </c>
      <c r="N46" s="77">
        <v>7.2199868166310077E-2</v>
      </c>
      <c r="P46" s="80" t="s">
        <v>86</v>
      </c>
      <c r="Q46" s="79">
        <v>2388.75</v>
      </c>
      <c r="R46" s="78">
        <v>6.462395543175492E-2</v>
      </c>
      <c r="S46" s="77">
        <v>1.8341160558769071E-3</v>
      </c>
      <c r="U46" s="82"/>
    </row>
    <row r="47" spans="11:22">
      <c r="P47" s="80" t="s">
        <v>87</v>
      </c>
      <c r="Q47" s="79">
        <v>44295.5</v>
      </c>
      <c r="R47" s="78">
        <v>0.10379327315429143</v>
      </c>
      <c r="S47" s="77">
        <v>3.4010711775236228E-2</v>
      </c>
      <c r="V47" s="81"/>
    </row>
    <row r="48" spans="11:22" ht="12" customHeight="1">
      <c r="K48" s="315" t="s">
        <v>116</v>
      </c>
      <c r="L48" s="315"/>
      <c r="M48" s="315"/>
      <c r="N48" s="315"/>
      <c r="P48" s="80" t="s">
        <v>88</v>
      </c>
      <c r="Q48" s="79">
        <v>5662.75</v>
      </c>
      <c r="R48" s="78">
        <v>0.17747049955814309</v>
      </c>
      <c r="S48" s="77">
        <v>4.3479395899181398E-3</v>
      </c>
    </row>
    <row r="49" spans="1:22">
      <c r="K49" s="315"/>
      <c r="L49" s="315"/>
      <c r="M49" s="315"/>
      <c r="N49" s="315"/>
      <c r="P49" s="80" t="s">
        <v>89</v>
      </c>
      <c r="Q49" s="79">
        <v>6056.25</v>
      </c>
      <c r="R49" s="78">
        <v>2.5049718613802785E-2</v>
      </c>
      <c r="S49" s="77">
        <v>4.6500744587774021E-3</v>
      </c>
      <c r="V49" s="81"/>
    </row>
    <row r="50" spans="1:22">
      <c r="K50" s="315"/>
      <c r="L50" s="315"/>
      <c r="M50" s="315"/>
      <c r="N50" s="315"/>
      <c r="P50" s="80" t="s">
        <v>90</v>
      </c>
      <c r="Q50" s="79">
        <v>11058.25</v>
      </c>
      <c r="R50" s="78">
        <v>7.8906288111615153E-2</v>
      </c>
      <c r="S50" s="77">
        <v>8.4906808476821801E-3</v>
      </c>
      <c r="V50" s="81"/>
    </row>
    <row r="51" spans="1:22">
      <c r="K51" s="315"/>
      <c r="L51" s="315"/>
      <c r="M51" s="315"/>
      <c r="N51" s="315"/>
      <c r="P51" s="80" t="s">
        <v>91</v>
      </c>
      <c r="Q51" s="79">
        <v>6354.75</v>
      </c>
      <c r="R51" s="78">
        <v>7.0453971195148624E-2</v>
      </c>
      <c r="S51" s="77">
        <v>4.8792669831852539E-3</v>
      </c>
      <c r="V51" s="81"/>
    </row>
    <row r="52" spans="1:22">
      <c r="K52" s="315"/>
      <c r="L52" s="315"/>
      <c r="M52" s="315"/>
      <c r="N52" s="315"/>
      <c r="P52" s="80" t="s">
        <v>92</v>
      </c>
      <c r="Q52" s="79">
        <v>5072.75</v>
      </c>
      <c r="R52" s="78">
        <v>4.0670838034670309E-2</v>
      </c>
      <c r="S52" s="77">
        <v>3.8949292401672759E-3</v>
      </c>
    </row>
    <row r="53" spans="1:22">
      <c r="K53" s="315"/>
      <c r="L53" s="315"/>
      <c r="M53" s="315"/>
      <c r="N53" s="315"/>
      <c r="P53" s="80" t="s">
        <v>93</v>
      </c>
      <c r="Q53" s="79">
        <v>7431.5</v>
      </c>
      <c r="R53" s="78">
        <v>9.8197133146150417E-2</v>
      </c>
      <c r="S53" s="77">
        <v>5.7060108714805796E-3</v>
      </c>
      <c r="V53" s="81"/>
    </row>
    <row r="54" spans="1:22">
      <c r="K54" s="76" t="s">
        <v>183</v>
      </c>
      <c r="P54" s="80" t="s">
        <v>94</v>
      </c>
      <c r="Q54" s="79">
        <v>8101.25</v>
      </c>
      <c r="R54" s="78">
        <v>0.13626003716820367</v>
      </c>
      <c r="S54" s="77">
        <v>6.2202543998630217E-3</v>
      </c>
    </row>
    <row r="55" spans="1:22">
      <c r="K55" s="76" t="s">
        <v>182</v>
      </c>
    </row>
    <row r="62" spans="1:22" ht="13.5" customHeight="1">
      <c r="A62" s="310" t="s">
        <v>124</v>
      </c>
      <c r="B62" s="310"/>
      <c r="C62" s="310"/>
      <c r="D62" s="310"/>
      <c r="E62" s="310"/>
      <c r="F62" s="310"/>
      <c r="G62" s="310"/>
      <c r="H62" s="310"/>
      <c r="J62" s="75"/>
      <c r="K62" s="75"/>
      <c r="L62" s="75"/>
      <c r="M62" s="75"/>
      <c r="N62" s="75"/>
      <c r="O62" s="75"/>
      <c r="P62" s="75"/>
      <c r="Q62" s="75"/>
      <c r="R62" s="75"/>
      <c r="S62" s="75"/>
    </row>
    <row r="63" spans="1:22" ht="12" customHeight="1">
      <c r="A63" s="310"/>
      <c r="B63" s="310"/>
      <c r="C63" s="310"/>
      <c r="D63" s="310"/>
      <c r="E63" s="310"/>
      <c r="F63" s="310"/>
      <c r="G63" s="310"/>
      <c r="H63" s="310"/>
      <c r="J63" s="75"/>
      <c r="K63" s="316" t="s">
        <v>114</v>
      </c>
      <c r="L63" s="316"/>
      <c r="M63" s="316"/>
      <c r="N63" s="316"/>
      <c r="O63" s="316"/>
      <c r="P63" s="316"/>
      <c r="Q63" s="316"/>
      <c r="R63" s="316"/>
      <c r="S63" s="316"/>
    </row>
    <row r="64" spans="1:22" ht="13.2">
      <c r="A64" s="310"/>
      <c r="B64" s="310"/>
      <c r="C64" s="310"/>
      <c r="D64" s="310"/>
      <c r="E64" s="310"/>
      <c r="F64" s="310"/>
      <c r="G64" s="310"/>
      <c r="H64" s="310"/>
      <c r="J64" s="75"/>
      <c r="K64" s="316"/>
      <c r="L64" s="316"/>
      <c r="M64" s="316"/>
      <c r="N64" s="316"/>
      <c r="O64" s="316"/>
      <c r="P64" s="316"/>
      <c r="Q64" s="316"/>
      <c r="R64" s="316"/>
      <c r="S64" s="316"/>
    </row>
    <row r="65" spans="1:20" ht="13.2">
      <c r="A65" s="310"/>
      <c r="B65" s="310"/>
      <c r="C65" s="310"/>
      <c r="D65" s="310"/>
      <c r="E65" s="310"/>
      <c r="F65" s="310"/>
      <c r="G65" s="310"/>
      <c r="H65" s="310"/>
      <c r="J65" s="75"/>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27214-FDB6-427D-813C-8CF1B14D2B66}">
  <dimension ref="A1:Y66"/>
  <sheetViews>
    <sheetView workbookViewId="0">
      <selection activeCell="B7" sqref="B7"/>
    </sheetView>
  </sheetViews>
  <sheetFormatPr defaultColWidth="10.33203125" defaultRowHeight="12"/>
  <cols>
    <col min="1" max="1" width="19" style="72" customWidth="1"/>
    <col min="2" max="3" width="10.33203125" style="72"/>
    <col min="4" max="4" width="10.33203125" style="71"/>
    <col min="5" max="5" width="19" style="71" customWidth="1"/>
    <col min="6" max="7" width="10.33203125" style="71"/>
    <col min="8" max="8" width="8.44140625" style="71" customWidth="1"/>
    <col min="9" max="9" width="1.44140625" style="71" customWidth="1"/>
    <col min="10" max="10" width="1.88671875" style="71" customWidth="1"/>
    <col min="11" max="11" width="35.5546875" style="72" customWidth="1"/>
    <col min="12" max="12" width="9.88671875" style="72" customWidth="1"/>
    <col min="13" max="14" width="8.109375" style="72" customWidth="1"/>
    <col min="15" max="15" width="3" style="72" customWidth="1"/>
    <col min="16" max="16" width="8.44140625" style="72" customWidth="1"/>
    <col min="17" max="17" width="9.88671875" style="72" customWidth="1"/>
    <col min="18" max="19" width="8.109375" style="72" customWidth="1"/>
    <col min="20" max="20" width="2.5546875" style="72" customWidth="1"/>
    <col min="21" max="21" width="20.33203125" style="72" customWidth="1"/>
    <col min="22" max="22" width="8.44140625" style="74" customWidth="1"/>
    <col min="23" max="23" width="8.109375" style="73" bestFit="1" customWidth="1"/>
    <col min="24" max="24" width="5.5546875" style="72" customWidth="1"/>
    <col min="25" max="25" width="10.33203125" style="72" customWidth="1"/>
    <col min="26" max="16384" width="10.33203125" style="71"/>
  </cols>
  <sheetData>
    <row r="1" spans="1:24">
      <c r="A1" s="72" t="s">
        <v>213</v>
      </c>
      <c r="B1" s="71"/>
      <c r="C1" s="71"/>
      <c r="T1" s="74"/>
      <c r="U1" s="73"/>
      <c r="V1" s="72"/>
      <c r="W1" s="72"/>
    </row>
    <row r="2" spans="1:24" ht="16.5" customHeight="1">
      <c r="B2" s="71"/>
      <c r="C2" s="71"/>
      <c r="T2" s="74"/>
      <c r="U2" s="73"/>
      <c r="V2" s="72"/>
      <c r="W2" s="72"/>
    </row>
    <row r="3" spans="1:24" ht="18" customHeight="1">
      <c r="A3" s="314" t="s">
        <v>212</v>
      </c>
      <c r="B3" s="314"/>
      <c r="C3" s="314"/>
      <c r="D3" s="314"/>
      <c r="E3" s="314"/>
      <c r="F3" s="314"/>
      <c r="G3" s="314"/>
      <c r="H3" s="314"/>
      <c r="K3" s="71"/>
      <c r="L3" s="113"/>
      <c r="M3" s="113"/>
      <c r="O3" s="71"/>
      <c r="P3" s="113"/>
      <c r="T3" s="74"/>
      <c r="U3" s="73"/>
      <c r="V3" s="72"/>
      <c r="W3" s="72"/>
    </row>
    <row r="5" spans="1:24" ht="14.25" customHeight="1">
      <c r="A5" s="116" t="s">
        <v>196</v>
      </c>
      <c r="B5" s="115"/>
      <c r="C5" s="115"/>
      <c r="D5" s="116"/>
      <c r="E5" s="115" t="s">
        <v>195</v>
      </c>
      <c r="F5" s="115"/>
      <c r="G5" s="114"/>
      <c r="K5" s="71" t="s">
        <v>1</v>
      </c>
      <c r="L5" s="113"/>
      <c r="M5" s="113"/>
      <c r="N5" s="113"/>
      <c r="P5" s="71" t="s">
        <v>2</v>
      </c>
      <c r="Q5" s="113"/>
      <c r="R5" s="113"/>
      <c r="U5" s="112" t="s">
        <v>203</v>
      </c>
      <c r="V5" s="111"/>
      <c r="W5" s="110"/>
    </row>
    <row r="6" spans="1:24" ht="12" customHeight="1">
      <c r="A6" s="91"/>
      <c r="B6" s="109" t="s">
        <v>194</v>
      </c>
      <c r="C6" s="108" t="s">
        <v>193</v>
      </c>
      <c r="D6" s="96"/>
      <c r="E6" s="88"/>
      <c r="F6" s="88" t="s">
        <v>194</v>
      </c>
      <c r="G6" s="108" t="s">
        <v>193</v>
      </c>
      <c r="K6" s="88"/>
      <c r="L6" s="105" t="s">
        <v>4</v>
      </c>
      <c r="M6" s="87" t="s">
        <v>153</v>
      </c>
      <c r="N6" s="105" t="s">
        <v>6</v>
      </c>
      <c r="O6" s="107"/>
      <c r="P6" s="88"/>
      <c r="Q6" s="105" t="s">
        <v>4</v>
      </c>
      <c r="R6" s="106" t="s">
        <v>153</v>
      </c>
      <c r="S6" s="105" t="s">
        <v>6</v>
      </c>
      <c r="U6" s="95"/>
      <c r="V6" s="104" t="s">
        <v>4</v>
      </c>
      <c r="W6" s="103" t="s">
        <v>153</v>
      </c>
      <c r="X6" s="103" t="s">
        <v>6</v>
      </c>
    </row>
    <row r="7" spans="1:24" ht="12" customHeight="1">
      <c r="A7" s="92" t="s">
        <v>211</v>
      </c>
      <c r="B7" s="90">
        <v>1432728.2</v>
      </c>
      <c r="C7" s="78">
        <v>0.20037960304721336</v>
      </c>
      <c r="D7" s="96"/>
      <c r="E7" s="91" t="s">
        <v>211</v>
      </c>
      <c r="F7" s="90">
        <v>1301775.2</v>
      </c>
      <c r="G7" s="78">
        <v>0.19607296900772386</v>
      </c>
      <c r="K7" s="102" t="s">
        <v>9</v>
      </c>
      <c r="L7" s="90">
        <v>1432728.2</v>
      </c>
      <c r="M7" s="78">
        <v>0.20037960304721336</v>
      </c>
      <c r="N7" s="89">
        <v>1</v>
      </c>
      <c r="P7" s="80" t="s">
        <v>10</v>
      </c>
      <c r="Q7" s="79">
        <v>1290023.8</v>
      </c>
      <c r="R7" s="78">
        <v>0.17621446461802459</v>
      </c>
      <c r="S7" s="77">
        <v>1</v>
      </c>
      <c r="U7" s="101" t="s">
        <v>9</v>
      </c>
      <c r="V7" s="100">
        <v>1432728.2</v>
      </c>
      <c r="W7" s="99">
        <v>0.20037960304721336</v>
      </c>
      <c r="X7" s="99">
        <v>1</v>
      </c>
    </row>
    <row r="8" spans="1:24" ht="12" customHeight="1">
      <c r="A8" s="92" t="s">
        <v>14</v>
      </c>
      <c r="B8" s="90">
        <v>283035</v>
      </c>
      <c r="C8" s="78">
        <v>0.20426384327954961</v>
      </c>
      <c r="D8" s="96"/>
      <c r="E8" s="91" t="s">
        <v>64</v>
      </c>
      <c r="F8" s="90">
        <v>271125.59999999998</v>
      </c>
      <c r="G8" s="78">
        <v>3.5987518885595149E-2</v>
      </c>
      <c r="K8" s="92" t="s">
        <v>12</v>
      </c>
      <c r="L8" s="90">
        <v>131233.79999999999</v>
      </c>
      <c r="M8" s="78">
        <v>0.24801529185765636</v>
      </c>
      <c r="N8" s="89">
        <v>9.159713614906162E-2</v>
      </c>
      <c r="P8" s="80" t="s">
        <v>13</v>
      </c>
      <c r="Q8" s="79">
        <v>36178</v>
      </c>
      <c r="R8" s="78">
        <v>0.14936905109860077</v>
      </c>
      <c r="S8" s="77">
        <v>2.804444383119133E-2</v>
      </c>
      <c r="U8" s="101" t="s">
        <v>14</v>
      </c>
      <c r="V8" s="100">
        <v>283035</v>
      </c>
      <c r="W8" s="99">
        <v>0.20426384327954961</v>
      </c>
      <c r="X8" s="99">
        <v>0.19754968178891155</v>
      </c>
    </row>
    <row r="9" spans="1:24" ht="12" customHeight="1">
      <c r="A9" s="91" t="s">
        <v>15</v>
      </c>
      <c r="B9" s="98">
        <v>203174.6</v>
      </c>
      <c r="C9" s="97">
        <v>0.35114649003803899</v>
      </c>
      <c r="D9" s="96"/>
      <c r="E9" s="91" t="s">
        <v>66</v>
      </c>
      <c r="F9" s="90">
        <v>950554.8</v>
      </c>
      <c r="G9" s="78">
        <v>0.27138668792432852</v>
      </c>
      <c r="K9" s="92" t="s">
        <v>15</v>
      </c>
      <c r="L9" s="90">
        <v>203174.6</v>
      </c>
      <c r="M9" s="78">
        <v>0.35114649003803899</v>
      </c>
      <c r="N9" s="89">
        <v>0.14180959096079773</v>
      </c>
      <c r="P9" s="80" t="s">
        <v>16</v>
      </c>
      <c r="Q9" s="79">
        <v>3859.2</v>
      </c>
      <c r="R9" s="78">
        <v>5.9695754846504467E-2</v>
      </c>
      <c r="S9" s="77">
        <v>2.991572713619702E-3</v>
      </c>
      <c r="U9" s="95" t="s">
        <v>15</v>
      </c>
      <c r="V9" s="94">
        <v>203174.6</v>
      </c>
      <c r="W9" s="93">
        <v>0.35114649003803899</v>
      </c>
      <c r="X9" s="93">
        <v>0.14180959096079773</v>
      </c>
    </row>
    <row r="10" spans="1:24">
      <c r="A10" s="91" t="s">
        <v>21</v>
      </c>
      <c r="B10" s="98">
        <v>160223.79999999999</v>
      </c>
      <c r="C10" s="97">
        <v>0.2377904165063649</v>
      </c>
      <c r="D10" s="96"/>
      <c r="E10" s="91" t="s">
        <v>68</v>
      </c>
      <c r="F10" s="90">
        <v>80094.8</v>
      </c>
      <c r="G10" s="78">
        <v>1.3665759665886235E-2</v>
      </c>
      <c r="K10" s="92" t="s">
        <v>17</v>
      </c>
      <c r="L10" s="90">
        <v>105679.8</v>
      </c>
      <c r="M10" s="78">
        <v>0.20399616288157585</v>
      </c>
      <c r="N10" s="89">
        <v>7.3761233987018615E-2</v>
      </c>
      <c r="P10" s="80" t="s">
        <v>18</v>
      </c>
      <c r="Q10" s="79">
        <v>5397.2</v>
      </c>
      <c r="R10" s="78">
        <v>2.8077260086098343E-2</v>
      </c>
      <c r="S10" s="77">
        <v>4.1837987795263929E-3</v>
      </c>
      <c r="U10" s="95" t="s">
        <v>21</v>
      </c>
      <c r="V10" s="94">
        <v>160223.79999999999</v>
      </c>
      <c r="W10" s="93">
        <v>0.2377904165063649</v>
      </c>
      <c r="X10" s="93">
        <v>0.11183126010920982</v>
      </c>
    </row>
    <row r="11" spans="1:24">
      <c r="A11" s="91" t="s">
        <v>12</v>
      </c>
      <c r="B11" s="98">
        <v>131233.79999999999</v>
      </c>
      <c r="C11" s="97">
        <v>0.24801529185765636</v>
      </c>
      <c r="D11" s="96"/>
      <c r="E11" s="96"/>
      <c r="F11" s="96"/>
      <c r="G11" s="96"/>
      <c r="K11" s="92" t="s">
        <v>19</v>
      </c>
      <c r="L11" s="90">
        <v>18479.400000000001</v>
      </c>
      <c r="M11" s="78">
        <v>-2.6118577075098792E-2</v>
      </c>
      <c r="N11" s="89">
        <v>1.2898050027911785E-2</v>
      </c>
      <c r="P11" s="80" t="s">
        <v>20</v>
      </c>
      <c r="Q11" s="79">
        <v>17070.2</v>
      </c>
      <c r="R11" s="78">
        <v>4.7354341530457145E-2</v>
      </c>
      <c r="S11" s="77">
        <v>1.3232469044369569E-2</v>
      </c>
      <c r="U11" s="95" t="s">
        <v>12</v>
      </c>
      <c r="V11" s="94">
        <v>131233.79999999999</v>
      </c>
      <c r="W11" s="93">
        <v>0.24801529185765636</v>
      </c>
      <c r="X11" s="93">
        <v>9.159713614906162E-2</v>
      </c>
    </row>
    <row r="12" spans="1:24">
      <c r="A12" s="91" t="s">
        <v>17</v>
      </c>
      <c r="B12" s="98">
        <v>105679.8</v>
      </c>
      <c r="C12" s="97">
        <v>0.20399616288157585</v>
      </c>
      <c r="D12" s="96"/>
      <c r="E12" s="96"/>
      <c r="F12" s="96"/>
      <c r="G12" s="96"/>
      <c r="K12" s="92" t="s">
        <v>22</v>
      </c>
      <c r="L12" s="90">
        <v>78462.8</v>
      </c>
      <c r="M12" s="78">
        <v>0.10911203525962709</v>
      </c>
      <c r="N12" s="89">
        <v>5.4764609225950889E-2</v>
      </c>
      <c r="P12" s="80" t="s">
        <v>23</v>
      </c>
      <c r="Q12" s="79">
        <v>3448</v>
      </c>
      <c r="R12" s="78">
        <v>2.7919962773381712E-3</v>
      </c>
      <c r="S12" s="77">
        <v>2.6728189045814501E-3</v>
      </c>
      <c r="U12" s="95" t="s">
        <v>17</v>
      </c>
      <c r="V12" s="94">
        <v>105679.8</v>
      </c>
      <c r="W12" s="93">
        <v>0.20399616288157585</v>
      </c>
      <c r="X12" s="93">
        <v>7.3761233987018615E-2</v>
      </c>
    </row>
    <row r="13" spans="1:24" ht="12" customHeight="1">
      <c r="A13" s="76" t="s">
        <v>184</v>
      </c>
      <c r="K13" s="92" t="s">
        <v>25</v>
      </c>
      <c r="L13" s="90">
        <v>62619.4</v>
      </c>
      <c r="M13" s="78">
        <v>0.16929333821321602</v>
      </c>
      <c r="N13" s="89">
        <v>4.3706405723011529E-2</v>
      </c>
      <c r="P13" s="80" t="s">
        <v>26</v>
      </c>
      <c r="Q13" s="79">
        <v>5022.2</v>
      </c>
      <c r="R13" s="78">
        <v>3.3544616397760851E-2</v>
      </c>
      <c r="S13" s="77">
        <v>3.8931064682682596E-3</v>
      </c>
      <c r="U13" s="95" t="s">
        <v>27</v>
      </c>
      <c r="V13" s="94">
        <v>94749.2</v>
      </c>
      <c r="W13" s="93">
        <v>0.24257660762574718</v>
      </c>
      <c r="X13" s="93">
        <v>6.6132013036387507E-2</v>
      </c>
    </row>
    <row r="14" spans="1:24">
      <c r="K14" s="92" t="s">
        <v>14</v>
      </c>
      <c r="L14" s="90">
        <v>283035</v>
      </c>
      <c r="M14" s="78">
        <v>0.20426384327954961</v>
      </c>
      <c r="N14" s="89">
        <v>0.19754968178891155</v>
      </c>
      <c r="P14" s="80" t="s">
        <v>28</v>
      </c>
      <c r="Q14" s="79">
        <v>9855.6</v>
      </c>
      <c r="R14" s="78">
        <v>0.242480018153854</v>
      </c>
      <c r="S14" s="77">
        <v>7.6398590475617581E-3</v>
      </c>
      <c r="U14" s="95" t="s">
        <v>22</v>
      </c>
      <c r="V14" s="94">
        <v>78462.8</v>
      </c>
      <c r="W14" s="93">
        <v>0.10911203525962709</v>
      </c>
      <c r="X14" s="93">
        <v>5.4764609225950889E-2</v>
      </c>
    </row>
    <row r="15" spans="1:24">
      <c r="K15" s="92" t="s">
        <v>30</v>
      </c>
      <c r="L15" s="90">
        <v>23812.400000000001</v>
      </c>
      <c r="M15" s="78">
        <v>-0.14141283027575857</v>
      </c>
      <c r="N15" s="89">
        <v>1.6620319192433012E-2</v>
      </c>
      <c r="P15" s="80" t="s">
        <v>31</v>
      </c>
      <c r="Q15" s="79">
        <v>22685</v>
      </c>
      <c r="R15" s="78">
        <v>0.21212930804167773</v>
      </c>
      <c r="S15" s="77">
        <v>1.7584946882375347E-2</v>
      </c>
      <c r="U15" s="95" t="s">
        <v>29</v>
      </c>
      <c r="V15" s="94">
        <v>74841.600000000006</v>
      </c>
      <c r="W15" s="93">
        <v>9.4415441982891091E-2</v>
      </c>
      <c r="X15" s="93">
        <v>5.2237123552115475E-2</v>
      </c>
    </row>
    <row r="16" spans="1:24">
      <c r="K16" s="92" t="s">
        <v>32</v>
      </c>
      <c r="L16" s="90">
        <v>4605.3999999999996</v>
      </c>
      <c r="M16" s="78">
        <v>0.1201537189278592</v>
      </c>
      <c r="N16" s="89">
        <v>3.2144268536069853E-3</v>
      </c>
      <c r="P16" s="80" t="s">
        <v>33</v>
      </c>
      <c r="Q16" s="79">
        <v>14576.2</v>
      </c>
      <c r="R16" s="78">
        <v>0.1596575811096792</v>
      </c>
      <c r="S16" s="77">
        <v>1.129917137962881E-2</v>
      </c>
      <c r="U16" s="95" t="s">
        <v>37</v>
      </c>
      <c r="V16" s="94">
        <v>67555.8</v>
      </c>
      <c r="W16" s="93">
        <v>0.63657373760865132</v>
      </c>
      <c r="X16" s="93">
        <v>4.7151860345877192E-2</v>
      </c>
    </row>
    <row r="17" spans="11:24" ht="13.5" customHeight="1">
      <c r="K17" s="92" t="s">
        <v>35</v>
      </c>
      <c r="L17" s="90">
        <v>40206.199999999997</v>
      </c>
      <c r="M17" s="78">
        <v>1.409935632276671E-2</v>
      </c>
      <c r="N17" s="89">
        <v>2.8062684883287701E-2</v>
      </c>
      <c r="P17" s="80" t="s">
        <v>36</v>
      </c>
      <c r="Q17" s="79">
        <v>17091.2</v>
      </c>
      <c r="R17" s="78">
        <v>2.7695934001178646E-2</v>
      </c>
      <c r="S17" s="77">
        <v>1.3248747813800024E-2</v>
      </c>
      <c r="U17" s="95" t="s">
        <v>25</v>
      </c>
      <c r="V17" s="94">
        <v>62619.4</v>
      </c>
      <c r="W17" s="93">
        <v>0.16929333821321602</v>
      </c>
      <c r="X17" s="93">
        <v>4.3706405723011529E-2</v>
      </c>
    </row>
    <row r="18" spans="11:24" ht="12" customHeight="1">
      <c r="K18" s="92" t="s">
        <v>37</v>
      </c>
      <c r="L18" s="90">
        <v>67555.8</v>
      </c>
      <c r="M18" s="78">
        <v>0.63657373760865132</v>
      </c>
      <c r="N18" s="89">
        <v>4.7151860345877192E-2</v>
      </c>
      <c r="P18" s="80" t="s">
        <v>38</v>
      </c>
      <c r="Q18" s="79">
        <v>87243.199999999997</v>
      </c>
      <c r="R18" s="78">
        <v>0.15749838799981952</v>
      </c>
      <c r="S18" s="77">
        <v>6.7629139865481552E-2</v>
      </c>
      <c r="U18" s="95" t="s">
        <v>35</v>
      </c>
      <c r="V18" s="94">
        <v>40206.199999999997</v>
      </c>
      <c r="W18" s="93">
        <v>1.409935632276671E-2</v>
      </c>
      <c r="X18" s="93">
        <v>2.8062684883287701E-2</v>
      </c>
    </row>
    <row r="19" spans="11:24">
      <c r="K19" s="92" t="s">
        <v>39</v>
      </c>
      <c r="L19" s="90">
        <v>462.4</v>
      </c>
      <c r="M19" s="78">
        <v>2.6642984014209503E-2</v>
      </c>
      <c r="N19" s="89">
        <v>3.2274090787073222E-4</v>
      </c>
      <c r="P19" s="80" t="s">
        <v>40</v>
      </c>
      <c r="Q19" s="79">
        <v>78326.2</v>
      </c>
      <c r="R19" s="78">
        <v>0.20583100612412664</v>
      </c>
      <c r="S19" s="77">
        <v>6.0716864293511481E-2</v>
      </c>
      <c r="U19" s="95" t="s">
        <v>206</v>
      </c>
      <c r="V19" s="94">
        <v>130946.2</v>
      </c>
      <c r="W19" s="93"/>
      <c r="X19" s="93">
        <v>9.1396400238370409E-2</v>
      </c>
    </row>
    <row r="20" spans="11:24">
      <c r="K20" s="92" t="s">
        <v>42</v>
      </c>
      <c r="L20" s="90">
        <v>7276</v>
      </c>
      <c r="M20" s="78">
        <v>-0.41740731844022738</v>
      </c>
      <c r="N20" s="89">
        <v>5.0784231091424038E-3</v>
      </c>
      <c r="P20" s="80" t="s">
        <v>43</v>
      </c>
      <c r="Q20" s="79">
        <v>266722.2</v>
      </c>
      <c r="R20" s="78">
        <v>0.28542429929242497</v>
      </c>
      <c r="S20" s="77">
        <v>0.20675758075161094</v>
      </c>
      <c r="V20" s="81"/>
    </row>
    <row r="21" spans="11:24">
      <c r="K21" s="92" t="s">
        <v>44</v>
      </c>
      <c r="L21" s="90">
        <v>6636.4</v>
      </c>
      <c r="M21" s="78">
        <v>-0.14974632296417778</v>
      </c>
      <c r="N21" s="89">
        <v>4.6320020782727664E-3</v>
      </c>
      <c r="P21" s="80" t="s">
        <v>45</v>
      </c>
      <c r="Q21" s="79">
        <v>119954.4</v>
      </c>
      <c r="R21" s="78">
        <v>0.22515463243645151</v>
      </c>
      <c r="S21" s="77">
        <v>9.2986191417553682E-2</v>
      </c>
      <c r="V21" s="81"/>
    </row>
    <row r="22" spans="11:24">
      <c r="K22" s="92" t="s">
        <v>27</v>
      </c>
      <c r="L22" s="90">
        <v>94749.2</v>
      </c>
      <c r="M22" s="78">
        <v>0.24257660762574718</v>
      </c>
      <c r="N22" s="89">
        <v>6.6132013036387507E-2</v>
      </c>
      <c r="P22" s="80" t="s">
        <v>46</v>
      </c>
      <c r="Q22" s="79">
        <v>12664.2</v>
      </c>
      <c r="R22" s="78">
        <v>5.0779110867725352E-2</v>
      </c>
      <c r="S22" s="77">
        <v>9.8170281819606742E-3</v>
      </c>
      <c r="V22" s="81"/>
    </row>
    <row r="23" spans="11:24">
      <c r="K23" s="92" t="s">
        <v>47</v>
      </c>
      <c r="L23" s="90">
        <v>31020.400000000001</v>
      </c>
      <c r="M23" s="78">
        <v>0.18480776722761627</v>
      </c>
      <c r="N23" s="89">
        <v>2.1651280403359133E-2</v>
      </c>
      <c r="P23" s="80" t="s">
        <v>48</v>
      </c>
      <c r="Q23" s="79">
        <v>8890</v>
      </c>
      <c r="R23" s="78">
        <v>0.13283041949130947</v>
      </c>
      <c r="S23" s="77">
        <v>6.8913457255594815E-3</v>
      </c>
      <c r="V23" s="81"/>
    </row>
    <row r="24" spans="11:24">
      <c r="K24" s="92" t="s">
        <v>29</v>
      </c>
      <c r="L24" s="90">
        <v>74841.600000000006</v>
      </c>
      <c r="M24" s="78">
        <v>9.4415441982891091E-2</v>
      </c>
      <c r="N24" s="89">
        <v>5.2237123552115475E-2</v>
      </c>
      <c r="P24" s="80" t="s">
        <v>49</v>
      </c>
      <c r="Q24" s="79">
        <v>9566.4</v>
      </c>
      <c r="R24" s="78">
        <v>5.8979808714133775E-2</v>
      </c>
      <c r="S24" s="77">
        <v>7.4156771371194849E-3</v>
      </c>
      <c r="V24" s="81"/>
    </row>
    <row r="25" spans="11:24">
      <c r="K25" s="92" t="s">
        <v>50</v>
      </c>
      <c r="L25" s="90">
        <v>24680</v>
      </c>
      <c r="M25" s="78">
        <v>1.8101414121413084E-2</v>
      </c>
      <c r="N25" s="89">
        <v>1.7225877176145484E-2</v>
      </c>
      <c r="P25" s="80" t="s">
        <v>51</v>
      </c>
      <c r="Q25" s="79">
        <v>5555.4</v>
      </c>
      <c r="R25" s="78">
        <v>0.15448877805486272</v>
      </c>
      <c r="S25" s="77">
        <v>4.3064321759024903E-3</v>
      </c>
      <c r="V25" s="81"/>
    </row>
    <row r="26" spans="11:24">
      <c r="K26" s="92" t="s">
        <v>52</v>
      </c>
      <c r="L26" s="90">
        <v>12833.8</v>
      </c>
      <c r="M26" s="78">
        <v>-2.3321258104137543E-3</v>
      </c>
      <c r="N26" s="89">
        <v>8.9575957254139343E-3</v>
      </c>
      <c r="P26" s="80" t="s">
        <v>53</v>
      </c>
      <c r="Q26" s="79">
        <v>6028.6</v>
      </c>
      <c r="R26" s="78">
        <v>0.13648531463258307</v>
      </c>
      <c r="S26" s="77">
        <v>4.6732471137354214E-3</v>
      </c>
      <c r="V26" s="81"/>
    </row>
    <row r="27" spans="11:24">
      <c r="K27" s="92" t="s">
        <v>21</v>
      </c>
      <c r="L27" s="90">
        <v>160223.79999999999</v>
      </c>
      <c r="M27" s="78">
        <v>0.2377904165063649</v>
      </c>
      <c r="N27" s="89">
        <v>0.11183126010920982</v>
      </c>
      <c r="P27" s="80" t="s">
        <v>54</v>
      </c>
      <c r="Q27" s="79">
        <v>12494.6</v>
      </c>
      <c r="R27" s="78">
        <v>0.1489076062968957</v>
      </c>
      <c r="S27" s="77">
        <v>9.6855577393223282E-3</v>
      </c>
      <c r="V27" s="81"/>
    </row>
    <row r="28" spans="11:24">
      <c r="K28" s="92" t="s">
        <v>55</v>
      </c>
      <c r="L28" s="90">
        <v>357</v>
      </c>
      <c r="M28" s="78">
        <v>0.27227369921596578</v>
      </c>
      <c r="N28" s="89">
        <v>2.4917496563549177E-4</v>
      </c>
      <c r="P28" s="80" t="s">
        <v>56</v>
      </c>
      <c r="Q28" s="79">
        <v>18339</v>
      </c>
      <c r="R28" s="78">
        <v>0.20054204090183037</v>
      </c>
      <c r="S28" s="77">
        <v>1.4216016789767754E-2</v>
      </c>
      <c r="V28" s="81"/>
    </row>
    <row r="29" spans="11:24">
      <c r="K29" s="92" t="s">
        <v>57</v>
      </c>
      <c r="L29" s="90">
        <v>783</v>
      </c>
      <c r="M29" s="78">
        <v>-1.9534184823441048E-2</v>
      </c>
      <c r="N29" s="89">
        <v>5.4650979857868368E-4</v>
      </c>
      <c r="P29" s="80" t="s">
        <v>58</v>
      </c>
      <c r="Q29" s="79">
        <v>35744.6</v>
      </c>
      <c r="R29" s="78">
        <v>0.15850781098074807</v>
      </c>
      <c r="S29" s="77">
        <v>2.7708481037326597E-2</v>
      </c>
      <c r="V29" s="81"/>
    </row>
    <row r="30" spans="11:24">
      <c r="M30" s="73"/>
      <c r="P30" s="80" t="s">
        <v>59</v>
      </c>
      <c r="Q30" s="79">
        <v>83124.399999999994</v>
      </c>
      <c r="R30" s="78">
        <v>0.1061072196555175</v>
      </c>
      <c r="S30" s="77">
        <v>6.443633055452154E-2</v>
      </c>
      <c r="V30" s="81"/>
    </row>
    <row r="31" spans="11:24">
      <c r="K31" s="72" t="s">
        <v>60</v>
      </c>
      <c r="M31" s="73"/>
      <c r="P31" s="80" t="s">
        <v>61</v>
      </c>
      <c r="Q31" s="79">
        <v>17055.400000000001</v>
      </c>
      <c r="R31" s="78">
        <v>9.0373230702349039E-2</v>
      </c>
      <c r="S31" s="77">
        <v>1.3220996387818582E-2</v>
      </c>
    </row>
    <row r="32" spans="11:24">
      <c r="K32" s="88"/>
      <c r="L32" s="86" t="s">
        <v>4</v>
      </c>
      <c r="M32" s="87" t="s">
        <v>153</v>
      </c>
      <c r="N32" s="86" t="s">
        <v>6</v>
      </c>
      <c r="P32" s="80" t="s">
        <v>62</v>
      </c>
      <c r="Q32" s="79">
        <v>13041.2</v>
      </c>
      <c r="R32" s="78">
        <v>9.4868695009738824E-2</v>
      </c>
      <c r="S32" s="77">
        <v>1.0109270852212185E-2</v>
      </c>
    </row>
    <row r="33" spans="11:22">
      <c r="K33" s="91" t="s">
        <v>9</v>
      </c>
      <c r="L33" s="90">
        <v>1301775.2</v>
      </c>
      <c r="M33" s="78">
        <v>0.19607296900772386</v>
      </c>
      <c r="N33" s="89">
        <v>1</v>
      </c>
      <c r="P33" s="80" t="s">
        <v>63</v>
      </c>
      <c r="Q33" s="79">
        <v>29931.599999999999</v>
      </c>
      <c r="R33" s="78">
        <v>0.14977374522713838</v>
      </c>
      <c r="S33" s="77">
        <v>2.3202362623077184E-2</v>
      </c>
      <c r="V33" s="81"/>
    </row>
    <row r="34" spans="11:22">
      <c r="K34" s="91" t="s">
        <v>64</v>
      </c>
      <c r="L34" s="90">
        <v>271125.59999999998</v>
      </c>
      <c r="M34" s="78">
        <v>3.5987518885595149E-2</v>
      </c>
      <c r="N34" s="89">
        <v>0.20827374803268645</v>
      </c>
      <c r="P34" s="80" t="s">
        <v>65</v>
      </c>
      <c r="Q34" s="79">
        <v>120621.6</v>
      </c>
      <c r="R34" s="78">
        <v>0.18162404046974379</v>
      </c>
      <c r="S34" s="77">
        <v>9.3503391177744158E-2</v>
      </c>
      <c r="V34" s="81"/>
    </row>
    <row r="35" spans="11:22">
      <c r="K35" s="91" t="s">
        <v>66</v>
      </c>
      <c r="L35" s="90">
        <v>950554.8</v>
      </c>
      <c r="M35" s="78">
        <v>0.27138668792432852</v>
      </c>
      <c r="N35" s="89">
        <v>0.73019888533749921</v>
      </c>
      <c r="P35" s="80" t="s">
        <v>67</v>
      </c>
      <c r="Q35" s="79">
        <v>56776.800000000003</v>
      </c>
      <c r="R35" s="78">
        <v>0.13805337406342844</v>
      </c>
      <c r="S35" s="77">
        <v>4.4012211247575435E-2</v>
      </c>
    </row>
    <row r="36" spans="11:22">
      <c r="K36" s="91" t="s">
        <v>68</v>
      </c>
      <c r="L36" s="90">
        <v>80094.8</v>
      </c>
      <c r="M36" s="78">
        <v>1.3665759665886235E-2</v>
      </c>
      <c r="N36" s="89">
        <v>6.152736662981443E-2</v>
      </c>
      <c r="P36" s="80" t="s">
        <v>69</v>
      </c>
      <c r="Q36" s="79">
        <v>12543.6</v>
      </c>
      <c r="R36" s="78">
        <v>0.17339569691300283</v>
      </c>
      <c r="S36" s="77">
        <v>9.723541534660058E-3</v>
      </c>
    </row>
    <row r="37" spans="11:22">
      <c r="M37" s="73"/>
      <c r="P37" s="80" t="s">
        <v>70</v>
      </c>
      <c r="Q37" s="79">
        <v>5563</v>
      </c>
      <c r="R37" s="78">
        <v>7.2819840320901053E-2</v>
      </c>
      <c r="S37" s="77">
        <v>4.3123235400773221E-3</v>
      </c>
      <c r="V37" s="81"/>
    </row>
    <row r="38" spans="11:22">
      <c r="K38" s="72" t="s">
        <v>71</v>
      </c>
      <c r="M38" s="73"/>
      <c r="P38" s="80" t="s">
        <v>72</v>
      </c>
      <c r="Q38" s="79">
        <v>2354.8000000000002</v>
      </c>
      <c r="R38" s="78">
        <v>1.4737567870378498E-2</v>
      </c>
      <c r="S38" s="77">
        <v>1.82539267880174E-3</v>
      </c>
    </row>
    <row r="39" spans="11:22">
      <c r="K39" s="88"/>
      <c r="L39" s="86" t="s">
        <v>4</v>
      </c>
      <c r="M39" s="87" t="s">
        <v>153</v>
      </c>
      <c r="N39" s="86" t="s">
        <v>6</v>
      </c>
      <c r="P39" s="80" t="s">
        <v>73</v>
      </c>
      <c r="Q39" s="79">
        <v>2486.1999999999998</v>
      </c>
      <c r="R39" s="78">
        <v>1.2543781054003222E-2</v>
      </c>
      <c r="S39" s="77">
        <v>1.9272512646665897E-3</v>
      </c>
    </row>
    <row r="40" spans="11:22">
      <c r="K40" s="85" t="s">
        <v>192</v>
      </c>
      <c r="L40" s="84">
        <v>1290023.8</v>
      </c>
      <c r="M40" s="83">
        <v>0.17621446461802459</v>
      </c>
      <c r="N40" s="77">
        <v>1</v>
      </c>
      <c r="P40" s="80" t="s">
        <v>74</v>
      </c>
      <c r="Q40" s="79">
        <v>13529</v>
      </c>
      <c r="R40" s="78">
        <v>0.10948007216663935</v>
      </c>
      <c r="S40" s="77">
        <v>1.0487403410696764E-2</v>
      </c>
      <c r="V40" s="81"/>
    </row>
    <row r="41" spans="11:22">
      <c r="K41" s="85" t="s">
        <v>75</v>
      </c>
      <c r="L41" s="84">
        <v>80830.399999999994</v>
      </c>
      <c r="M41" s="83">
        <v>0.10884243623124368</v>
      </c>
      <c r="N41" s="77">
        <v>6.2658068789118462E-2</v>
      </c>
      <c r="P41" s="80" t="s">
        <v>76</v>
      </c>
      <c r="Q41" s="79">
        <v>20870.8</v>
      </c>
      <c r="R41" s="78">
        <v>0.1925898836598019</v>
      </c>
      <c r="S41" s="77">
        <v>1.6178616239483332E-2</v>
      </c>
      <c r="U41" s="82"/>
      <c r="V41" s="81"/>
    </row>
    <row r="42" spans="11:22">
      <c r="K42" s="85" t="s">
        <v>77</v>
      </c>
      <c r="L42" s="84">
        <v>637785.79999999993</v>
      </c>
      <c r="M42" s="83">
        <v>0.22208719818871048</v>
      </c>
      <c r="N42" s="77">
        <v>0.49439847543898019</v>
      </c>
      <c r="P42" s="80" t="s">
        <v>78</v>
      </c>
      <c r="Q42" s="79">
        <v>6810.8</v>
      </c>
      <c r="R42" s="78">
        <v>0.20132641902141324</v>
      </c>
      <c r="S42" s="77">
        <v>5.2795925160450527E-3</v>
      </c>
      <c r="U42" s="82"/>
      <c r="V42" s="81"/>
    </row>
    <row r="43" spans="11:22">
      <c r="K43" s="85" t="s">
        <v>79</v>
      </c>
      <c r="L43" s="84">
        <v>178275.20000000001</v>
      </c>
      <c r="M43" s="83">
        <v>0.12394918513381459</v>
      </c>
      <c r="N43" s="77">
        <v>0.13819527980801594</v>
      </c>
      <c r="P43" s="80" t="s">
        <v>80</v>
      </c>
      <c r="Q43" s="79">
        <v>3026.4</v>
      </c>
      <c r="R43" s="78">
        <v>0.11625848332841549</v>
      </c>
      <c r="S43" s="77">
        <v>2.3460032287776398E-3</v>
      </c>
      <c r="U43" s="82"/>
      <c r="V43" s="81"/>
    </row>
    <row r="44" spans="11:22">
      <c r="K44" s="85" t="s">
        <v>81</v>
      </c>
      <c r="L44" s="84">
        <v>238477.80000000002</v>
      </c>
      <c r="M44" s="83">
        <v>0.15884169186227903</v>
      </c>
      <c r="N44" s="77">
        <v>0.18486310097534636</v>
      </c>
      <c r="P44" s="80" t="s">
        <v>82</v>
      </c>
      <c r="Q44" s="79">
        <v>6507.6</v>
      </c>
      <c r="R44" s="78">
        <v>0.17823001158748553</v>
      </c>
      <c r="S44" s="77">
        <v>5.0445580926491438E-3</v>
      </c>
      <c r="U44" s="82"/>
    </row>
    <row r="45" spans="11:22">
      <c r="K45" s="85" t="s">
        <v>83</v>
      </c>
      <c r="L45" s="84">
        <v>63846.600000000006</v>
      </c>
      <c r="M45" s="83">
        <v>0.14703694787485966</v>
      </c>
      <c r="N45" s="77">
        <v>4.9492575253262769E-2</v>
      </c>
      <c r="P45" s="80" t="s">
        <v>84</v>
      </c>
      <c r="Q45" s="79">
        <v>5913.2</v>
      </c>
      <c r="R45" s="78">
        <v>0.17241652787691319</v>
      </c>
      <c r="S45" s="77">
        <v>4.5837913998175847E-3</v>
      </c>
      <c r="U45" s="82"/>
      <c r="V45" s="81"/>
    </row>
    <row r="46" spans="11:22">
      <c r="K46" s="85" t="s">
        <v>85</v>
      </c>
      <c r="L46" s="84">
        <v>90808</v>
      </c>
      <c r="M46" s="83">
        <v>0.10858540849238341</v>
      </c>
      <c r="N46" s="77">
        <v>7.0392499735276198E-2</v>
      </c>
      <c r="P46" s="80" t="s">
        <v>86</v>
      </c>
      <c r="Q46" s="79">
        <v>2347.8000000000002</v>
      </c>
      <c r="R46" s="78">
        <v>4.6070219212261732E-2</v>
      </c>
      <c r="S46" s="77">
        <v>1.8199664223249215E-3</v>
      </c>
      <c r="U46" s="82"/>
    </row>
    <row r="47" spans="11:22">
      <c r="P47" s="80" t="s">
        <v>87</v>
      </c>
      <c r="Q47" s="79">
        <v>42220</v>
      </c>
      <c r="R47" s="78">
        <v>0.13536131488931424</v>
      </c>
      <c r="S47" s="77">
        <v>3.2728078350182377E-2</v>
      </c>
      <c r="V47" s="81"/>
    </row>
    <row r="48" spans="11:22" ht="12" customHeight="1">
      <c r="K48" s="315" t="s">
        <v>116</v>
      </c>
      <c r="L48" s="315"/>
      <c r="M48" s="315"/>
      <c r="N48" s="315"/>
      <c r="P48" s="80" t="s">
        <v>88</v>
      </c>
      <c r="Q48" s="79">
        <v>5457</v>
      </c>
      <c r="R48" s="78">
        <v>0.1205799006119348</v>
      </c>
      <c r="S48" s="77">
        <v>4.230154513428357E-3</v>
      </c>
    </row>
    <row r="49" spans="1:22">
      <c r="K49" s="315"/>
      <c r="L49" s="315"/>
      <c r="M49" s="315"/>
      <c r="N49" s="315"/>
      <c r="P49" s="80" t="s">
        <v>89</v>
      </c>
      <c r="Q49" s="79">
        <v>5895</v>
      </c>
      <c r="R49" s="78">
        <v>3.6355964980134381E-2</v>
      </c>
      <c r="S49" s="77">
        <v>4.5696831329778568E-3</v>
      </c>
      <c r="V49" s="81"/>
    </row>
    <row r="50" spans="1:22">
      <c r="K50" s="315"/>
      <c r="L50" s="315"/>
      <c r="M50" s="315"/>
      <c r="N50" s="315"/>
      <c r="P50" s="80" t="s">
        <v>90</v>
      </c>
      <c r="Q50" s="79">
        <v>11174.2</v>
      </c>
      <c r="R50" s="78">
        <v>9.0102042807250315E-2</v>
      </c>
      <c r="S50" s="77">
        <v>8.662010731895025E-3</v>
      </c>
      <c r="V50" s="81"/>
    </row>
    <row r="51" spans="1:22">
      <c r="K51" s="315"/>
      <c r="L51" s="315"/>
      <c r="M51" s="315"/>
      <c r="N51" s="315"/>
      <c r="P51" s="80" t="s">
        <v>91</v>
      </c>
      <c r="Q51" s="79">
        <v>6287.4</v>
      </c>
      <c r="R51" s="78">
        <v>9.3917461201196817E-2</v>
      </c>
      <c r="S51" s="77">
        <v>4.8738635674783672E-3</v>
      </c>
      <c r="V51" s="81"/>
    </row>
    <row r="52" spans="1:22">
      <c r="K52" s="315"/>
      <c r="L52" s="315"/>
      <c r="M52" s="315"/>
      <c r="N52" s="315"/>
      <c r="P52" s="80" t="s">
        <v>92</v>
      </c>
      <c r="Q52" s="79">
        <v>4912</v>
      </c>
      <c r="R52" s="78">
        <v>8.6629501813998866E-2</v>
      </c>
      <c r="S52" s="77">
        <v>3.8076816877332031E-3</v>
      </c>
    </row>
    <row r="53" spans="1:22">
      <c r="K53" s="315"/>
      <c r="L53" s="315"/>
      <c r="M53" s="315"/>
      <c r="N53" s="315"/>
      <c r="P53" s="80" t="s">
        <v>93</v>
      </c>
      <c r="Q53" s="79">
        <v>7085.6</v>
      </c>
      <c r="R53" s="78">
        <v>4.9780727746829401E-2</v>
      </c>
      <c r="S53" s="77">
        <v>5.492611841735013E-3</v>
      </c>
      <c r="V53" s="81"/>
    </row>
    <row r="54" spans="1:22">
      <c r="K54" s="76" t="s">
        <v>183</v>
      </c>
      <c r="P54" s="80" t="s">
        <v>94</v>
      </c>
      <c r="Q54" s="79">
        <v>7776.8</v>
      </c>
      <c r="R54" s="78">
        <v>0.12694180384882903</v>
      </c>
      <c r="S54" s="77">
        <v>6.0284159098460046E-3</v>
      </c>
    </row>
    <row r="55" spans="1:22">
      <c r="K55" s="76" t="s">
        <v>182</v>
      </c>
    </row>
    <row r="62" spans="1:22" ht="13.5" customHeight="1">
      <c r="A62" s="310" t="s">
        <v>124</v>
      </c>
      <c r="B62" s="310"/>
      <c r="C62" s="310"/>
      <c r="D62" s="310"/>
      <c r="E62" s="310"/>
      <c r="F62" s="310"/>
      <c r="G62" s="310"/>
      <c r="H62" s="310"/>
      <c r="J62" s="75"/>
      <c r="K62" s="75"/>
      <c r="L62" s="75"/>
      <c r="M62" s="75"/>
      <c r="N62" s="75"/>
      <c r="O62" s="75"/>
      <c r="P62" s="75"/>
      <c r="Q62" s="75"/>
      <c r="R62" s="75"/>
      <c r="S62" s="75"/>
    </row>
    <row r="63" spans="1:22" ht="12" customHeight="1">
      <c r="A63" s="310"/>
      <c r="B63" s="310"/>
      <c r="C63" s="310"/>
      <c r="D63" s="310"/>
      <c r="E63" s="310"/>
      <c r="F63" s="310"/>
      <c r="G63" s="310"/>
      <c r="H63" s="310"/>
      <c r="J63" s="75"/>
      <c r="K63" s="316" t="s">
        <v>114</v>
      </c>
      <c r="L63" s="316"/>
      <c r="M63" s="316"/>
      <c r="N63" s="316"/>
      <c r="O63" s="316"/>
      <c r="P63" s="316"/>
      <c r="Q63" s="316"/>
      <c r="R63" s="316"/>
      <c r="S63" s="316"/>
    </row>
    <row r="64" spans="1:22" ht="13.2">
      <c r="A64" s="310"/>
      <c r="B64" s="310"/>
      <c r="C64" s="310"/>
      <c r="D64" s="310"/>
      <c r="E64" s="310"/>
      <c r="F64" s="310"/>
      <c r="G64" s="310"/>
      <c r="H64" s="310"/>
      <c r="J64" s="75"/>
      <c r="K64" s="316"/>
      <c r="L64" s="316"/>
      <c r="M64" s="316"/>
      <c r="N64" s="316"/>
      <c r="O64" s="316"/>
      <c r="P64" s="316"/>
      <c r="Q64" s="316"/>
      <c r="R64" s="316"/>
      <c r="S64" s="316"/>
    </row>
    <row r="65" spans="1:20" ht="13.2">
      <c r="A65" s="310"/>
      <c r="B65" s="310"/>
      <c r="C65" s="310"/>
      <c r="D65" s="310"/>
      <c r="E65" s="310"/>
      <c r="F65" s="310"/>
      <c r="G65" s="310"/>
      <c r="H65" s="310"/>
      <c r="J65" s="75"/>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E1CA5-5B1B-4F38-99F6-6B19DCD34834}">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210</v>
      </c>
      <c r="B1" s="2"/>
      <c r="C1" s="2"/>
      <c r="T1" s="4"/>
      <c r="U1" s="5"/>
      <c r="V1" s="3"/>
      <c r="W1" s="3"/>
    </row>
    <row r="2" spans="1:24" ht="16.5" customHeight="1">
      <c r="B2" s="2"/>
      <c r="C2" s="2"/>
      <c r="T2" s="4"/>
      <c r="U2" s="5"/>
      <c r="V2" s="3"/>
      <c r="W2" s="3"/>
    </row>
    <row r="3" spans="1:24" ht="18" customHeight="1">
      <c r="A3" s="317" t="s">
        <v>209</v>
      </c>
      <c r="B3" s="317"/>
      <c r="C3" s="317"/>
      <c r="D3" s="317"/>
      <c r="E3" s="317"/>
      <c r="F3" s="317"/>
      <c r="G3" s="317"/>
      <c r="H3" s="317"/>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1549129.25</v>
      </c>
      <c r="C7" s="68">
        <v>0.17220209756727822</v>
      </c>
      <c r="D7" s="58"/>
      <c r="E7" s="26" t="s">
        <v>185</v>
      </c>
      <c r="F7" s="14">
        <v>1410915</v>
      </c>
      <c r="G7" s="68">
        <v>0.1693246370451682</v>
      </c>
      <c r="K7" s="13" t="s">
        <v>9</v>
      </c>
      <c r="L7" s="14">
        <v>1549129.25</v>
      </c>
      <c r="M7" s="68">
        <v>0.17220209756727822</v>
      </c>
      <c r="N7" s="15">
        <v>0.99999999999999989</v>
      </c>
      <c r="P7" s="16" t="s">
        <v>10</v>
      </c>
      <c r="Q7" s="17">
        <v>1395030.75</v>
      </c>
      <c r="R7" s="68">
        <v>0.15278792929557938</v>
      </c>
      <c r="S7" s="18">
        <v>0.99999999999999989</v>
      </c>
      <c r="U7" s="39" t="s">
        <v>9</v>
      </c>
      <c r="V7" s="38">
        <v>1549129.25</v>
      </c>
      <c r="W7" s="37">
        <v>0.17220209756727822</v>
      </c>
      <c r="X7" s="37">
        <v>1</v>
      </c>
    </row>
    <row r="8" spans="1:24" ht="12" customHeight="1">
      <c r="A8" s="20" t="s">
        <v>14</v>
      </c>
      <c r="B8" s="14">
        <v>309797.75</v>
      </c>
      <c r="C8" s="68">
        <v>0.15525372975704266</v>
      </c>
      <c r="D8" s="58"/>
      <c r="E8" s="26" t="s">
        <v>64</v>
      </c>
      <c r="F8" s="14">
        <v>270360.75</v>
      </c>
      <c r="G8" s="68">
        <v>-8.7098799664511173E-3</v>
      </c>
      <c r="K8" s="20" t="s">
        <v>12</v>
      </c>
      <c r="L8" s="14">
        <v>142393.25</v>
      </c>
      <c r="M8" s="68">
        <v>0.2208501772631597</v>
      </c>
      <c r="N8" s="15">
        <v>9.19182502041066E-2</v>
      </c>
      <c r="P8" s="16" t="s">
        <v>13</v>
      </c>
      <c r="Q8" s="17">
        <v>39543</v>
      </c>
      <c r="R8" s="68">
        <v>0.18614173228346464</v>
      </c>
      <c r="S8" s="18">
        <v>2.8345611736515484E-2</v>
      </c>
      <c r="U8" s="39" t="s">
        <v>14</v>
      </c>
      <c r="V8" s="38">
        <v>309797.75</v>
      </c>
      <c r="W8" s="37">
        <v>0.15525372975704266</v>
      </c>
      <c r="X8" s="37">
        <v>0.19998186077759489</v>
      </c>
    </row>
    <row r="9" spans="1:24" ht="12" customHeight="1">
      <c r="A9" s="26" t="s">
        <v>15</v>
      </c>
      <c r="B9" s="60">
        <v>217360.5</v>
      </c>
      <c r="C9" s="70">
        <v>0.26473121032450275</v>
      </c>
      <c r="D9" s="58"/>
      <c r="E9" s="26" t="s">
        <v>66</v>
      </c>
      <c r="F9" s="14">
        <v>1053405.75</v>
      </c>
      <c r="G9" s="68">
        <v>0.2356912102646036</v>
      </c>
      <c r="K9" s="20" t="s">
        <v>15</v>
      </c>
      <c r="L9" s="14">
        <v>217360.5</v>
      </c>
      <c r="M9" s="68">
        <v>0.26473121032450275</v>
      </c>
      <c r="N9" s="15">
        <v>0.14031140397097272</v>
      </c>
      <c r="P9" s="16" t="s">
        <v>16</v>
      </c>
      <c r="Q9" s="17">
        <v>4042</v>
      </c>
      <c r="R9" s="68">
        <v>2.9612176017321579E-2</v>
      </c>
      <c r="S9" s="18">
        <v>2.8974271714082289E-3</v>
      </c>
      <c r="U9" s="36" t="s">
        <v>15</v>
      </c>
      <c r="V9" s="35">
        <v>217360.5</v>
      </c>
      <c r="W9" s="34">
        <v>0.26473121032450275</v>
      </c>
      <c r="X9" s="34">
        <v>0.14031140397097272</v>
      </c>
    </row>
    <row r="10" spans="1:24">
      <c r="A10" s="26" t="s">
        <v>21</v>
      </c>
      <c r="B10" s="60">
        <v>184574.5</v>
      </c>
      <c r="C10" s="70">
        <v>0.22970760428724901</v>
      </c>
      <c r="D10" s="58"/>
      <c r="E10" s="26" t="s">
        <v>68</v>
      </c>
      <c r="F10" s="14">
        <v>87148.5</v>
      </c>
      <c r="G10" s="68">
        <v>7.0784825679619079E-2</v>
      </c>
      <c r="K10" s="20" t="s">
        <v>17</v>
      </c>
      <c r="L10" s="14">
        <v>116170.75</v>
      </c>
      <c r="M10" s="68">
        <v>0.18689640904086979</v>
      </c>
      <c r="N10" s="15">
        <v>7.4990998975714901E-2</v>
      </c>
      <c r="P10" s="16" t="s">
        <v>18</v>
      </c>
      <c r="Q10" s="17">
        <v>5436.5</v>
      </c>
      <c r="R10" s="68">
        <v>-3.4827238566583762E-3</v>
      </c>
      <c r="S10" s="18">
        <v>3.8970467138448382E-3</v>
      </c>
      <c r="U10" s="36" t="s">
        <v>21</v>
      </c>
      <c r="V10" s="35">
        <v>184574.5</v>
      </c>
      <c r="W10" s="34">
        <v>0.22970760428724901</v>
      </c>
      <c r="X10" s="34">
        <v>0.11914725643454217</v>
      </c>
    </row>
    <row r="11" spans="1:24">
      <c r="A11" s="26" t="s">
        <v>12</v>
      </c>
      <c r="B11" s="60">
        <v>142393.25</v>
      </c>
      <c r="C11" s="70">
        <v>0.2208501772631597</v>
      </c>
      <c r="D11" s="58"/>
      <c r="E11" s="58"/>
      <c r="F11" s="58"/>
      <c r="G11" s="58"/>
      <c r="K11" s="20" t="s">
        <v>19</v>
      </c>
      <c r="L11" s="14">
        <v>18497.5</v>
      </c>
      <c r="M11" s="68">
        <v>-7.3317970041581138E-2</v>
      </c>
      <c r="N11" s="15">
        <v>1.1940578876810957E-2</v>
      </c>
      <c r="P11" s="16" t="s">
        <v>20</v>
      </c>
      <c r="Q11" s="17">
        <v>17944.5</v>
      </c>
      <c r="R11" s="68">
        <v>4.2451528574540598E-2</v>
      </c>
      <c r="S11" s="18">
        <v>1.286315731749999E-2</v>
      </c>
      <c r="U11" s="36" t="s">
        <v>12</v>
      </c>
      <c r="V11" s="35">
        <v>142393.25</v>
      </c>
      <c r="W11" s="34">
        <v>0.2208501772631597</v>
      </c>
      <c r="X11" s="34">
        <v>9.19182502041066E-2</v>
      </c>
    </row>
    <row r="12" spans="1:24">
      <c r="A12" s="26" t="s">
        <v>17</v>
      </c>
      <c r="B12" s="60">
        <v>116170.75</v>
      </c>
      <c r="C12" s="70">
        <v>0.18689640904086979</v>
      </c>
      <c r="D12" s="58"/>
      <c r="E12" s="58"/>
      <c r="F12" s="58"/>
      <c r="G12" s="58"/>
      <c r="K12" s="20" t="s">
        <v>22</v>
      </c>
      <c r="L12" s="14">
        <v>83748</v>
      </c>
      <c r="M12" s="68">
        <v>0.14142412244536362</v>
      </c>
      <c r="N12" s="15">
        <v>5.4061338006496228E-2</v>
      </c>
      <c r="P12" s="16" t="s">
        <v>23</v>
      </c>
      <c r="Q12" s="17">
        <v>3350.25</v>
      </c>
      <c r="R12" s="68">
        <v>-7.3748963229195441E-2</v>
      </c>
      <c r="S12" s="18">
        <v>2.4015599656136612E-3</v>
      </c>
      <c r="U12" s="36" t="s">
        <v>17</v>
      </c>
      <c r="V12" s="35">
        <v>116170.75</v>
      </c>
      <c r="W12" s="34">
        <v>0.18689640904086979</v>
      </c>
      <c r="X12" s="34">
        <v>7.4990998975714901E-2</v>
      </c>
    </row>
    <row r="13" spans="1:24" ht="12" customHeight="1">
      <c r="A13" s="57" t="s">
        <v>184</v>
      </c>
      <c r="K13" s="20" t="s">
        <v>25</v>
      </c>
      <c r="L13" s="14">
        <v>64660.25</v>
      </c>
      <c r="M13" s="68">
        <v>0.1679272802806917</v>
      </c>
      <c r="N13" s="15">
        <v>4.1739738630588767E-2</v>
      </c>
      <c r="P13" s="16" t="s">
        <v>26</v>
      </c>
      <c r="Q13" s="17">
        <v>5204.25</v>
      </c>
      <c r="R13" s="68">
        <v>1.077931536780774E-2</v>
      </c>
      <c r="S13" s="18">
        <v>3.7305629284515771E-3</v>
      </c>
      <c r="U13" s="36" t="s">
        <v>27</v>
      </c>
      <c r="V13" s="35">
        <v>99378.75</v>
      </c>
      <c r="W13" s="34">
        <v>0.14391159839426781</v>
      </c>
      <c r="X13" s="34">
        <v>6.4151361159825754E-2</v>
      </c>
    </row>
    <row r="14" spans="1:24">
      <c r="K14" s="20" t="s">
        <v>14</v>
      </c>
      <c r="L14" s="14">
        <v>309797.75</v>
      </c>
      <c r="M14" s="68">
        <v>0.15525372975704266</v>
      </c>
      <c r="N14" s="15">
        <v>0.19998186077759489</v>
      </c>
      <c r="P14" s="16" t="s">
        <v>28</v>
      </c>
      <c r="Q14" s="17">
        <v>10379.5</v>
      </c>
      <c r="R14" s="68">
        <v>0.27102403183835899</v>
      </c>
      <c r="S14" s="18">
        <v>7.4403377846689045E-3</v>
      </c>
      <c r="U14" s="36" t="s">
        <v>22</v>
      </c>
      <c r="V14" s="35">
        <v>83748</v>
      </c>
      <c r="W14" s="34">
        <v>0.14142412244536362</v>
      </c>
      <c r="X14" s="34">
        <v>5.4061338006496228E-2</v>
      </c>
    </row>
    <row r="15" spans="1:24">
      <c r="K15" s="20" t="s">
        <v>30</v>
      </c>
      <c r="L15" s="14">
        <v>24808.5</v>
      </c>
      <c r="M15" s="68">
        <v>-0.1123733194987343</v>
      </c>
      <c r="N15" s="15">
        <v>1.601448039277549E-2</v>
      </c>
      <c r="P15" s="16" t="s">
        <v>31</v>
      </c>
      <c r="Q15" s="17">
        <v>24267.25</v>
      </c>
      <c r="R15" s="68">
        <v>0.19070925639704628</v>
      </c>
      <c r="S15" s="18">
        <v>1.7395494687124279E-2</v>
      </c>
      <c r="U15" s="36" t="s">
        <v>29</v>
      </c>
      <c r="V15" s="35">
        <v>80536.75</v>
      </c>
      <c r="W15" s="34">
        <v>6.6055343397774857E-2</v>
      </c>
      <c r="X15" s="34">
        <v>5.1988399289471812E-2</v>
      </c>
    </row>
    <row r="16" spans="1:24">
      <c r="K16" s="20" t="s">
        <v>32</v>
      </c>
      <c r="L16" s="14">
        <v>4606</v>
      </c>
      <c r="M16" s="68">
        <v>0.18879855465221329</v>
      </c>
      <c r="N16" s="15">
        <v>2.9732832170072318E-3</v>
      </c>
      <c r="P16" s="16" t="s">
        <v>33</v>
      </c>
      <c r="Q16" s="17">
        <v>15306</v>
      </c>
      <c r="R16" s="68">
        <v>0.12948989945576983</v>
      </c>
      <c r="S16" s="18">
        <v>1.0971801159221759E-2</v>
      </c>
      <c r="U16" s="36" t="s">
        <v>37</v>
      </c>
      <c r="V16" s="35">
        <v>70051.75</v>
      </c>
      <c r="W16" s="34">
        <v>0.65207624595392932</v>
      </c>
      <c r="X16" s="34">
        <v>4.5220080893831165E-2</v>
      </c>
    </row>
    <row r="17" spans="11:24" ht="13.5" customHeight="1">
      <c r="K17" s="20" t="s">
        <v>35</v>
      </c>
      <c r="L17" s="14">
        <v>42384</v>
      </c>
      <c r="M17" s="68">
        <v>3.1849692336719304E-2</v>
      </c>
      <c r="N17" s="15">
        <v>2.7359886207041793E-2</v>
      </c>
      <c r="P17" s="16" t="s">
        <v>36</v>
      </c>
      <c r="Q17" s="17">
        <v>17828.75</v>
      </c>
      <c r="R17" s="68">
        <v>-1.4482539419316542E-2</v>
      </c>
      <c r="S17" s="18">
        <v>1.2780184236082251E-2</v>
      </c>
      <c r="U17" s="36" t="s">
        <v>25</v>
      </c>
      <c r="V17" s="35">
        <v>64660.25</v>
      </c>
      <c r="W17" s="34">
        <v>0.1679272802806917</v>
      </c>
      <c r="X17" s="34">
        <v>4.1739738630588767E-2</v>
      </c>
    </row>
    <row r="18" spans="11:24" ht="12" customHeight="1">
      <c r="K18" s="20" t="s">
        <v>37</v>
      </c>
      <c r="L18" s="14">
        <v>70051.75</v>
      </c>
      <c r="M18" s="68">
        <v>0.65207624595392932</v>
      </c>
      <c r="N18" s="15">
        <v>4.5220080893831165E-2</v>
      </c>
      <c r="P18" s="16" t="s">
        <v>38</v>
      </c>
      <c r="Q18" s="17">
        <v>95135</v>
      </c>
      <c r="R18" s="68">
        <v>0.17096436703797147</v>
      </c>
      <c r="S18" s="18">
        <v>6.8195629379495762E-2</v>
      </c>
      <c r="U18" s="36" t="s">
        <v>35</v>
      </c>
      <c r="V18" s="35">
        <v>42384</v>
      </c>
      <c r="W18" s="34">
        <v>3.1849692336719304E-2</v>
      </c>
      <c r="X18" s="34">
        <v>2.7359886207041793E-2</v>
      </c>
    </row>
    <row r="19" spans="11:24">
      <c r="K19" s="20" t="s">
        <v>39</v>
      </c>
      <c r="L19" s="14">
        <v>502.5</v>
      </c>
      <c r="M19" s="68">
        <v>0.10682819383259923</v>
      </c>
      <c r="N19" s="15">
        <v>3.2437577432612547E-4</v>
      </c>
      <c r="P19" s="16" t="s">
        <v>40</v>
      </c>
      <c r="Q19" s="17">
        <v>87201.25</v>
      </c>
      <c r="R19" s="68">
        <v>0.22221755020375844</v>
      </c>
      <c r="S19" s="18">
        <v>6.250847875575502E-2</v>
      </c>
      <c r="U19" s="36" t="s">
        <v>206</v>
      </c>
      <c r="V19" s="35">
        <v>138073</v>
      </c>
      <c r="W19" s="34"/>
      <c r="X19" s="34">
        <v>8.9129425449813171E-2</v>
      </c>
    </row>
    <row r="20" spans="11:24">
      <c r="K20" s="20" t="s">
        <v>42</v>
      </c>
      <c r="L20" s="14">
        <v>6640.75</v>
      </c>
      <c r="M20" s="68">
        <v>-0.34282533399307269</v>
      </c>
      <c r="N20" s="15">
        <v>4.2867630315546624E-3</v>
      </c>
      <c r="P20" s="16" t="s">
        <v>43</v>
      </c>
      <c r="Q20" s="17">
        <v>290481.5</v>
      </c>
      <c r="R20" s="68">
        <v>0.24209185009711809</v>
      </c>
      <c r="S20" s="18">
        <v>0.20822587602459658</v>
      </c>
      <c r="V20" s="24"/>
    </row>
    <row r="21" spans="11:24">
      <c r="K21" s="20" t="s">
        <v>44</v>
      </c>
      <c r="L21" s="14">
        <v>6178.75</v>
      </c>
      <c r="M21" s="68">
        <v>-0.16893641346380173</v>
      </c>
      <c r="N21" s="15">
        <v>3.9885309763533286E-3</v>
      </c>
      <c r="P21" s="16" t="s">
        <v>45</v>
      </c>
      <c r="Q21" s="17">
        <v>131378</v>
      </c>
      <c r="R21" s="68">
        <v>0.19011513619769738</v>
      </c>
      <c r="S21" s="18">
        <v>9.417570186176899E-2</v>
      </c>
      <c r="V21" s="24"/>
    </row>
    <row r="22" spans="11:24">
      <c r="K22" s="20" t="s">
        <v>27</v>
      </c>
      <c r="L22" s="14">
        <v>99378.75</v>
      </c>
      <c r="M22" s="68">
        <v>0.14391159839426781</v>
      </c>
      <c r="N22" s="15">
        <v>6.4151361159825754E-2</v>
      </c>
      <c r="P22" s="16" t="s">
        <v>46</v>
      </c>
      <c r="Q22" s="17">
        <v>13198</v>
      </c>
      <c r="R22" s="68">
        <v>1.0837513881974514E-2</v>
      </c>
      <c r="S22" s="18">
        <v>9.4607233568148943E-3</v>
      </c>
      <c r="V22" s="24"/>
    </row>
    <row r="23" spans="11:24">
      <c r="K23" s="20" t="s">
        <v>47</v>
      </c>
      <c r="L23" s="14">
        <v>32566.5</v>
      </c>
      <c r="M23" s="68">
        <v>0.15638842777121864</v>
      </c>
      <c r="N23" s="15">
        <v>2.1022455034013461E-2</v>
      </c>
      <c r="P23" s="16" t="s">
        <v>48</v>
      </c>
      <c r="Q23" s="17">
        <v>9259.5</v>
      </c>
      <c r="R23" s="68">
        <v>8.973755443097553E-2</v>
      </c>
      <c r="S23" s="18">
        <v>6.637488098380627E-3</v>
      </c>
      <c r="V23" s="24"/>
    </row>
    <row r="24" spans="11:24">
      <c r="K24" s="20" t="s">
        <v>29</v>
      </c>
      <c r="L24" s="14">
        <v>80536.75</v>
      </c>
      <c r="M24" s="68">
        <v>6.6055343397774857E-2</v>
      </c>
      <c r="N24" s="15">
        <v>5.1988399289471812E-2</v>
      </c>
      <c r="P24" s="16" t="s">
        <v>49</v>
      </c>
      <c r="Q24" s="17">
        <v>10073</v>
      </c>
      <c r="R24" s="68">
        <v>3.2810417307495232E-2</v>
      </c>
      <c r="S24" s="18">
        <v>7.2206293660551923E-3</v>
      </c>
      <c r="V24" s="24"/>
    </row>
    <row r="25" spans="11:24">
      <c r="K25" s="20" t="s">
        <v>50</v>
      </c>
      <c r="L25" s="14">
        <v>29029</v>
      </c>
      <c r="M25" s="68">
        <v>-1.9356800216201564E-2</v>
      </c>
      <c r="N25" s="15">
        <v>1.8738914135150442E-2</v>
      </c>
      <c r="P25" s="16" t="s">
        <v>51</v>
      </c>
      <c r="Q25" s="17">
        <v>5741.75</v>
      </c>
      <c r="R25" s="68">
        <v>0.12583333333333324</v>
      </c>
      <c r="S25" s="18">
        <v>4.115859094862246E-3</v>
      </c>
      <c r="V25" s="24"/>
    </row>
    <row r="26" spans="11:24">
      <c r="K26" s="20" t="s">
        <v>52</v>
      </c>
      <c r="L26" s="14">
        <v>13954</v>
      </c>
      <c r="M26" s="68">
        <v>2.7370281065361102E-2</v>
      </c>
      <c r="N26" s="15">
        <v>9.0076409053666765E-3</v>
      </c>
      <c r="P26" s="16" t="s">
        <v>53</v>
      </c>
      <c r="Q26" s="17">
        <v>6254</v>
      </c>
      <c r="R26" s="68">
        <v>0.15148446490218648</v>
      </c>
      <c r="S26" s="18">
        <v>4.4830553018275765E-3</v>
      </c>
      <c r="V26" s="24"/>
    </row>
    <row r="27" spans="11:24">
      <c r="K27" s="20" t="s">
        <v>21</v>
      </c>
      <c r="L27" s="14">
        <v>184574.5</v>
      </c>
      <c r="M27" s="68">
        <v>0.22970760428724901</v>
      </c>
      <c r="N27" s="15">
        <v>0.11914725643454217</v>
      </c>
      <c r="P27" s="16" t="s">
        <v>54</v>
      </c>
      <c r="Q27" s="17">
        <v>13335.5</v>
      </c>
      <c r="R27" s="68">
        <v>9.7278505749490929E-2</v>
      </c>
      <c r="S27" s="18">
        <v>9.5592874924083221E-3</v>
      </c>
      <c r="V27" s="24"/>
    </row>
    <row r="28" spans="11:24">
      <c r="K28" s="20" t="s">
        <v>55</v>
      </c>
      <c r="L28" s="14">
        <v>409.25</v>
      </c>
      <c r="M28" s="68">
        <v>2.0573566084788109E-2</v>
      </c>
      <c r="N28" s="15">
        <v>2.6418066794620267E-4</v>
      </c>
      <c r="P28" s="16" t="s">
        <v>56</v>
      </c>
      <c r="Q28" s="17">
        <v>19950.25</v>
      </c>
      <c r="R28" s="68">
        <v>0.18355209492028179</v>
      </c>
      <c r="S28" s="18">
        <v>1.4300939244529198E-2</v>
      </c>
      <c r="V28" s="24"/>
    </row>
    <row r="29" spans="11:24">
      <c r="K29" s="20" t="s">
        <v>57</v>
      </c>
      <c r="L29" s="14">
        <v>880.25</v>
      </c>
      <c r="M29" s="68">
        <v>0.16204620462046204</v>
      </c>
      <c r="N29" s="15">
        <v>5.6822243850860091E-4</v>
      </c>
      <c r="P29" s="16" t="s">
        <v>58</v>
      </c>
      <c r="Q29" s="17">
        <v>38142.75</v>
      </c>
      <c r="R29" s="68">
        <v>0.13813939262828878</v>
      </c>
      <c r="S29" s="18">
        <v>2.7341870421135877E-2</v>
      </c>
      <c r="V29" s="24"/>
    </row>
    <row r="30" spans="11:24">
      <c r="M30" s="5"/>
      <c r="P30" s="16" t="s">
        <v>59</v>
      </c>
      <c r="Q30" s="17">
        <v>90611</v>
      </c>
      <c r="R30" s="68">
        <v>8.1005953162095468E-2</v>
      </c>
      <c r="S30" s="18">
        <v>6.4952690110952754E-2</v>
      </c>
      <c r="V30" s="24"/>
    </row>
    <row r="31" spans="11:24">
      <c r="K31" s="3" t="s">
        <v>60</v>
      </c>
      <c r="M31" s="5"/>
      <c r="P31" s="16" t="s">
        <v>61</v>
      </c>
      <c r="Q31" s="17">
        <v>18142.25</v>
      </c>
      <c r="R31" s="68">
        <v>3.8420811630702323E-2</v>
      </c>
      <c r="S31" s="18">
        <v>1.3004910465235265E-2</v>
      </c>
    </row>
    <row r="32" spans="11:24">
      <c r="K32" s="25"/>
      <c r="L32" s="10" t="s">
        <v>4</v>
      </c>
      <c r="M32" s="47" t="s">
        <v>153</v>
      </c>
      <c r="N32" s="10" t="s">
        <v>6</v>
      </c>
      <c r="P32" s="16" t="s">
        <v>62</v>
      </c>
      <c r="Q32" s="17">
        <v>14117</v>
      </c>
      <c r="R32" s="68">
        <v>0.1032353860581432</v>
      </c>
      <c r="S32" s="18">
        <v>1.0119490197617508E-2</v>
      </c>
    </row>
    <row r="33" spans="11:22">
      <c r="K33" s="26" t="s">
        <v>9</v>
      </c>
      <c r="L33" s="14">
        <v>1410915</v>
      </c>
      <c r="M33" s="68">
        <v>0.1693246370451682</v>
      </c>
      <c r="N33" s="15">
        <v>1</v>
      </c>
      <c r="P33" s="16" t="s">
        <v>63</v>
      </c>
      <c r="Q33" s="17">
        <v>32322.25</v>
      </c>
      <c r="R33" s="68">
        <v>0.10391140634739027</v>
      </c>
      <c r="S33" s="18">
        <v>2.3169560957706489E-2</v>
      </c>
      <c r="V33" s="24"/>
    </row>
    <row r="34" spans="11:22">
      <c r="K34" s="26" t="s">
        <v>64</v>
      </c>
      <c r="L34" s="14">
        <v>270360.75</v>
      </c>
      <c r="M34" s="68">
        <v>-8.7098799664511173E-3</v>
      </c>
      <c r="N34" s="15">
        <v>0.19162086305695239</v>
      </c>
      <c r="P34" s="16" t="s">
        <v>65</v>
      </c>
      <c r="Q34" s="17">
        <v>131300.25</v>
      </c>
      <c r="R34" s="68">
        <v>0.15038671056176534</v>
      </c>
      <c r="S34" s="18">
        <v>9.4119968323278902E-2</v>
      </c>
      <c r="V34" s="24"/>
    </row>
    <row r="35" spans="11:22">
      <c r="K35" s="26" t="s">
        <v>66</v>
      </c>
      <c r="L35" s="14">
        <v>1053405.75</v>
      </c>
      <c r="M35" s="68">
        <v>0.2356912102646036</v>
      </c>
      <c r="N35" s="15">
        <v>0.74661177321100136</v>
      </c>
      <c r="P35" s="16" t="s">
        <v>67</v>
      </c>
      <c r="Q35" s="17">
        <v>61265</v>
      </c>
      <c r="R35" s="68">
        <v>9.6916851679438532E-2</v>
      </c>
      <c r="S35" s="18">
        <v>4.3916594670045807E-2</v>
      </c>
    </row>
    <row r="36" spans="11:22">
      <c r="K36" s="26" t="s">
        <v>68</v>
      </c>
      <c r="L36" s="14">
        <v>87148.5</v>
      </c>
      <c r="M36" s="68">
        <v>7.0784825679619079E-2</v>
      </c>
      <c r="N36" s="15">
        <v>6.1767363732046228E-2</v>
      </c>
      <c r="P36" s="16" t="s">
        <v>69</v>
      </c>
      <c r="Q36" s="17">
        <v>13358.75</v>
      </c>
      <c r="R36" s="68">
        <v>0.11144622168604523</v>
      </c>
      <c r="S36" s="18">
        <v>9.5759537916995738E-3</v>
      </c>
    </row>
    <row r="37" spans="11:22">
      <c r="M37" s="5"/>
      <c r="P37" s="16" t="s">
        <v>70</v>
      </c>
      <c r="Q37" s="17">
        <v>5753</v>
      </c>
      <c r="R37" s="68">
        <v>7.3220781643503319E-2</v>
      </c>
      <c r="S37" s="18">
        <v>4.1239234332289812E-3</v>
      </c>
      <c r="V37" s="24"/>
    </row>
    <row r="38" spans="11:22">
      <c r="K38" s="3" t="s">
        <v>71</v>
      </c>
      <c r="M38" s="5"/>
      <c r="P38" s="16" t="s">
        <v>72</v>
      </c>
      <c r="Q38" s="17">
        <v>2507</v>
      </c>
      <c r="R38" s="68">
        <v>7.0452604611443315E-2</v>
      </c>
      <c r="S38" s="18">
        <v>1.7970930031470632E-3</v>
      </c>
    </row>
    <row r="39" spans="11:22">
      <c r="K39" s="25"/>
      <c r="L39" s="10" t="s">
        <v>4</v>
      </c>
      <c r="M39" s="47" t="s">
        <v>153</v>
      </c>
      <c r="N39" s="10" t="s">
        <v>6</v>
      </c>
      <c r="P39" s="16" t="s">
        <v>73</v>
      </c>
      <c r="Q39" s="17">
        <v>2669</v>
      </c>
      <c r="R39" s="68">
        <v>4.3189368770764069E-2</v>
      </c>
      <c r="S39" s="18">
        <v>1.9132194756280461E-3</v>
      </c>
    </row>
    <row r="40" spans="11:22">
      <c r="K40" s="27" t="s">
        <v>192</v>
      </c>
      <c r="L40" s="28">
        <v>1395030.75</v>
      </c>
      <c r="M40" s="69">
        <v>0.15278792929557938</v>
      </c>
      <c r="N40" s="18">
        <v>1</v>
      </c>
      <c r="P40" s="16" t="s">
        <v>74</v>
      </c>
      <c r="Q40" s="17">
        <v>14233.25</v>
      </c>
      <c r="R40" s="68">
        <v>8.8293764575448241E-2</v>
      </c>
      <c r="S40" s="18">
        <v>1.0202821694073768E-2</v>
      </c>
      <c r="V40" s="24"/>
    </row>
    <row r="41" spans="11:22">
      <c r="K41" s="27" t="s">
        <v>75</v>
      </c>
      <c r="L41" s="28">
        <v>85900</v>
      </c>
      <c r="M41" s="69">
        <v>0.11755101509799704</v>
      </c>
      <c r="N41" s="18">
        <v>6.1575703618002686E-2</v>
      </c>
      <c r="P41" s="16" t="s">
        <v>76</v>
      </c>
      <c r="Q41" s="17">
        <v>22262</v>
      </c>
      <c r="R41" s="68">
        <v>0.1151211570972388</v>
      </c>
      <c r="S41" s="18">
        <v>1.5958071175133596E-2</v>
      </c>
      <c r="U41" s="56"/>
      <c r="V41" s="24"/>
    </row>
    <row r="42" spans="11:22">
      <c r="K42" s="27" t="s">
        <v>77</v>
      </c>
      <c r="L42" s="28">
        <v>694385.25</v>
      </c>
      <c r="M42" s="69">
        <v>0.19822617689741873</v>
      </c>
      <c r="N42" s="18">
        <v>0.49775623225509547</v>
      </c>
      <c r="P42" s="16" t="s">
        <v>78</v>
      </c>
      <c r="Q42" s="17">
        <v>6916.5</v>
      </c>
      <c r="R42" s="68">
        <v>0.15883387785875858</v>
      </c>
      <c r="S42" s="18">
        <v>4.9579552278686328E-3</v>
      </c>
      <c r="U42" s="56"/>
      <c r="V42" s="24"/>
    </row>
    <row r="43" spans="11:22">
      <c r="K43" s="27" t="s">
        <v>79</v>
      </c>
      <c r="L43" s="28">
        <v>191920.5</v>
      </c>
      <c r="M43" s="69">
        <v>9.6616508058041894E-2</v>
      </c>
      <c r="N43" s="18">
        <v>0.13757438680115117</v>
      </c>
      <c r="P43" s="16" t="s">
        <v>80</v>
      </c>
      <c r="Q43" s="17">
        <v>3158.75</v>
      </c>
      <c r="R43" s="68">
        <v>0.13308223477715009</v>
      </c>
      <c r="S43" s="18">
        <v>2.2642870058599066E-3</v>
      </c>
      <c r="U43" s="56"/>
      <c r="V43" s="24"/>
    </row>
    <row r="44" spans="11:22">
      <c r="K44" s="27" t="s">
        <v>81</v>
      </c>
      <c r="L44" s="28">
        <v>258116.25</v>
      </c>
      <c r="M44" s="69">
        <v>0.12496772077627027</v>
      </c>
      <c r="N44" s="18">
        <v>0.18502549137357724</v>
      </c>
      <c r="P44" s="16" t="s">
        <v>82</v>
      </c>
      <c r="Q44" s="17">
        <v>6709.75</v>
      </c>
      <c r="R44" s="68">
        <v>0.10226292660889569</v>
      </c>
      <c r="S44" s="18">
        <v>4.8097506094399714E-3</v>
      </c>
      <c r="U44" s="56"/>
    </row>
    <row r="45" spans="11:22">
      <c r="K45" s="27" t="s">
        <v>83</v>
      </c>
      <c r="L45" s="28">
        <v>67257.75</v>
      </c>
      <c r="M45" s="69">
        <v>0.11537169935697311</v>
      </c>
      <c r="N45" s="18">
        <v>4.821237811424587E-2</v>
      </c>
      <c r="P45" s="16" t="s">
        <v>84</v>
      </c>
      <c r="Q45" s="17">
        <v>6383.25</v>
      </c>
      <c r="R45" s="68">
        <v>0.22548596112311015</v>
      </c>
      <c r="S45" s="18">
        <v>4.5757055892853976E-3</v>
      </c>
      <c r="U45" s="56"/>
      <c r="V45" s="24"/>
    </row>
    <row r="46" spans="11:22">
      <c r="K46" s="27" t="s">
        <v>85</v>
      </c>
      <c r="L46" s="28">
        <v>97451</v>
      </c>
      <c r="M46" s="69">
        <v>9.488739459921014E-2</v>
      </c>
      <c r="N46" s="18">
        <v>6.985580783792758E-2</v>
      </c>
      <c r="P46" s="16" t="s">
        <v>86</v>
      </c>
      <c r="Q46" s="17">
        <v>2418.25</v>
      </c>
      <c r="R46" s="68">
        <v>4.8791065813726497E-2</v>
      </c>
      <c r="S46" s="18">
        <v>1.7334743338094877E-3</v>
      </c>
      <c r="U46" s="56"/>
    </row>
    <row r="47" spans="11:22">
      <c r="P47" s="16" t="s">
        <v>87</v>
      </c>
      <c r="Q47" s="17">
        <v>46390.5</v>
      </c>
      <c r="R47" s="68">
        <v>0.11198202247191014</v>
      </c>
      <c r="S47" s="18">
        <v>3.3254105689068142E-2</v>
      </c>
      <c r="V47" s="24"/>
    </row>
    <row r="48" spans="11:22" ht="12" customHeight="1">
      <c r="K48" s="315" t="s">
        <v>116</v>
      </c>
      <c r="L48" s="315"/>
      <c r="M48" s="315"/>
      <c r="N48" s="315"/>
      <c r="P48" s="16" t="s">
        <v>88</v>
      </c>
      <c r="Q48" s="17">
        <v>5745.75</v>
      </c>
      <c r="R48" s="68">
        <v>5.29136888400219E-2</v>
      </c>
      <c r="S48" s="18">
        <v>4.1187264151704185E-3</v>
      </c>
    </row>
    <row r="49" spans="1:22">
      <c r="K49" s="315"/>
      <c r="L49" s="315"/>
      <c r="M49" s="315"/>
      <c r="N49" s="315"/>
      <c r="P49" s="16" t="s">
        <v>89</v>
      </c>
      <c r="Q49" s="17">
        <v>6600</v>
      </c>
      <c r="R49" s="68">
        <v>7.2821846553966285E-2</v>
      </c>
      <c r="S49" s="18">
        <v>4.7310785084844903E-3</v>
      </c>
      <c r="V49" s="24"/>
    </row>
    <row r="50" spans="1:22">
      <c r="K50" s="315"/>
      <c r="L50" s="315"/>
      <c r="M50" s="315"/>
      <c r="N50" s="315"/>
      <c r="P50" s="16" t="s">
        <v>90</v>
      </c>
      <c r="Q50" s="17">
        <v>11657.75</v>
      </c>
      <c r="R50" s="68">
        <v>6.4391691394658723E-2</v>
      </c>
      <c r="S50" s="18">
        <v>8.356625830649252E-3</v>
      </c>
      <c r="V50" s="24"/>
    </row>
    <row r="51" spans="1:22">
      <c r="K51" s="315"/>
      <c r="L51" s="315"/>
      <c r="M51" s="315"/>
      <c r="N51" s="315"/>
      <c r="P51" s="16" t="s">
        <v>91</v>
      </c>
      <c r="Q51" s="17">
        <v>6474.25</v>
      </c>
      <c r="R51" s="68">
        <v>7.3183871368778686E-2</v>
      </c>
      <c r="S51" s="18">
        <v>4.6409371262963201E-3</v>
      </c>
      <c r="V51" s="24"/>
    </row>
    <row r="52" spans="1:22">
      <c r="K52" s="315"/>
      <c r="L52" s="315"/>
      <c r="M52" s="315"/>
      <c r="N52" s="315"/>
      <c r="P52" s="16" t="s">
        <v>92</v>
      </c>
      <c r="Q52" s="17">
        <v>5356.5</v>
      </c>
      <c r="R52" s="68">
        <v>9.9107417666974396E-2</v>
      </c>
      <c r="S52" s="18">
        <v>3.8397003076813896E-3</v>
      </c>
    </row>
    <row r="53" spans="1:22">
      <c r="K53" s="315"/>
      <c r="L53" s="315"/>
      <c r="M53" s="315"/>
      <c r="N53" s="315"/>
      <c r="P53" s="16" t="s">
        <v>93</v>
      </c>
      <c r="Q53" s="17">
        <v>7267</v>
      </c>
      <c r="R53" s="68">
        <v>4.2985288841047797E-2</v>
      </c>
      <c r="S53" s="18">
        <v>5.2092041698722415E-3</v>
      </c>
      <c r="V53" s="24"/>
    </row>
    <row r="54" spans="1:22">
      <c r="K54" s="57" t="s">
        <v>183</v>
      </c>
      <c r="P54" s="16" t="s">
        <v>94</v>
      </c>
      <c r="Q54" s="17">
        <v>7959.25</v>
      </c>
      <c r="R54" s="68">
        <v>0.16167992410421084</v>
      </c>
      <c r="S54" s="18">
        <v>5.7054297907053299E-3</v>
      </c>
    </row>
    <row r="55" spans="1:22">
      <c r="K55" s="57" t="s">
        <v>182</v>
      </c>
    </row>
    <row r="62" spans="1:22" ht="13.5" customHeight="1">
      <c r="A62" s="318" t="s">
        <v>124</v>
      </c>
      <c r="B62" s="318"/>
      <c r="C62" s="318"/>
      <c r="D62" s="318"/>
      <c r="E62" s="318"/>
      <c r="F62" s="318"/>
      <c r="G62" s="318"/>
      <c r="H62" s="318"/>
      <c r="J62" s="32"/>
      <c r="K62" s="32"/>
      <c r="L62" s="32"/>
      <c r="M62" s="32"/>
      <c r="N62" s="32"/>
      <c r="O62" s="32"/>
      <c r="P62" s="32"/>
      <c r="Q62" s="32"/>
      <c r="R62" s="32"/>
      <c r="S62" s="32"/>
    </row>
    <row r="63" spans="1:22" ht="12" customHeight="1">
      <c r="A63" s="318"/>
      <c r="B63" s="318"/>
      <c r="C63" s="318"/>
      <c r="D63" s="318"/>
      <c r="E63" s="318"/>
      <c r="F63" s="318"/>
      <c r="G63" s="318"/>
      <c r="H63" s="318"/>
      <c r="J63" s="32"/>
      <c r="K63" s="316" t="s">
        <v>114</v>
      </c>
      <c r="L63" s="316"/>
      <c r="M63" s="316"/>
      <c r="N63" s="316"/>
      <c r="O63" s="316"/>
      <c r="P63" s="316"/>
      <c r="Q63" s="316"/>
      <c r="R63" s="316"/>
      <c r="S63" s="316"/>
    </row>
    <row r="64" spans="1:22" ht="13.2">
      <c r="A64" s="318"/>
      <c r="B64" s="318"/>
      <c r="C64" s="318"/>
      <c r="D64" s="318"/>
      <c r="E64" s="318"/>
      <c r="F64" s="318"/>
      <c r="G64" s="318"/>
      <c r="H64" s="318"/>
      <c r="J64" s="32"/>
      <c r="K64" s="316"/>
      <c r="L64" s="316"/>
      <c r="M64" s="316"/>
      <c r="N64" s="316"/>
      <c r="O64" s="316"/>
      <c r="P64" s="316"/>
      <c r="Q64" s="316"/>
      <c r="R64" s="316"/>
      <c r="S64" s="316"/>
    </row>
    <row r="65" spans="1:20" ht="13.2">
      <c r="A65" s="318"/>
      <c r="B65" s="318"/>
      <c r="C65" s="318"/>
      <c r="D65" s="318"/>
      <c r="E65" s="318"/>
      <c r="F65" s="318"/>
      <c r="G65" s="318"/>
      <c r="H65" s="318"/>
      <c r="J65" s="32"/>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CEBE9-DE79-4523-B124-F99F5D5E1D8F}">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208</v>
      </c>
      <c r="B1" s="2"/>
      <c r="C1" s="2"/>
      <c r="T1" s="4"/>
      <c r="U1" s="5"/>
      <c r="V1" s="3"/>
      <c r="W1" s="3"/>
    </row>
    <row r="2" spans="1:24" ht="16.5" customHeight="1">
      <c r="B2" s="2"/>
      <c r="C2" s="2"/>
      <c r="T2" s="4"/>
      <c r="U2" s="5"/>
      <c r="V2" s="3"/>
      <c r="W2" s="3"/>
    </row>
    <row r="3" spans="1:24" ht="18" customHeight="1">
      <c r="A3" s="317" t="s">
        <v>207</v>
      </c>
      <c r="B3" s="317"/>
      <c r="C3" s="317"/>
      <c r="D3" s="317"/>
      <c r="E3" s="317"/>
      <c r="F3" s="317"/>
      <c r="G3" s="317"/>
      <c r="H3" s="317"/>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1503813.75</v>
      </c>
      <c r="C7" s="68">
        <v>0.16603923556661626</v>
      </c>
      <c r="D7" s="58"/>
      <c r="E7" s="26" t="s">
        <v>185</v>
      </c>
      <c r="F7" s="14">
        <v>1374121.25</v>
      </c>
      <c r="G7" s="68">
        <v>0.16240459649001693</v>
      </c>
      <c r="K7" s="13" t="s">
        <v>9</v>
      </c>
      <c r="L7" s="14">
        <v>1503813.75</v>
      </c>
      <c r="M7" s="68">
        <v>0.16603923556661626</v>
      </c>
      <c r="N7" s="15">
        <v>0.99999999999999989</v>
      </c>
      <c r="P7" s="16" t="s">
        <v>10</v>
      </c>
      <c r="Q7" s="17">
        <v>1355428.5</v>
      </c>
      <c r="R7" s="68">
        <v>0.14539239808047277</v>
      </c>
      <c r="S7" s="18">
        <v>1</v>
      </c>
      <c r="U7" s="39" t="s">
        <v>9</v>
      </c>
      <c r="V7" s="38">
        <v>1503813.75</v>
      </c>
      <c r="W7" s="37">
        <v>0.16603923556661626</v>
      </c>
      <c r="X7" s="37">
        <v>1</v>
      </c>
    </row>
    <row r="8" spans="1:24" ht="12" customHeight="1">
      <c r="A8" s="20" t="s">
        <v>14</v>
      </c>
      <c r="B8" s="14">
        <v>303064.75</v>
      </c>
      <c r="C8" s="68">
        <v>0.1753693284063691</v>
      </c>
      <c r="D8" s="58"/>
      <c r="E8" s="26" t="s">
        <v>64</v>
      </c>
      <c r="F8" s="14">
        <v>260716.75</v>
      </c>
      <c r="G8" s="68">
        <v>2.610051754334175E-2</v>
      </c>
      <c r="K8" s="20" t="s">
        <v>12</v>
      </c>
      <c r="L8" s="14">
        <v>141245.25</v>
      </c>
      <c r="M8" s="68">
        <v>0.20505320328843424</v>
      </c>
      <c r="N8" s="15">
        <v>9.3924696459252346E-2</v>
      </c>
      <c r="P8" s="16" t="s">
        <v>13</v>
      </c>
      <c r="Q8" s="17">
        <v>38058.5</v>
      </c>
      <c r="R8" s="68">
        <v>0.16193549568912879</v>
      </c>
      <c r="S8" s="18">
        <v>2.8078574413921503E-2</v>
      </c>
      <c r="U8" s="39" t="s">
        <v>14</v>
      </c>
      <c r="V8" s="38">
        <v>303064.75</v>
      </c>
      <c r="W8" s="37">
        <v>0.1753693284063691</v>
      </c>
      <c r="X8" s="37">
        <v>0.20153077467206296</v>
      </c>
    </row>
    <row r="9" spans="1:24" ht="12" customHeight="1">
      <c r="A9" s="26" t="s">
        <v>15</v>
      </c>
      <c r="B9" s="60">
        <v>214000.25</v>
      </c>
      <c r="C9" s="70">
        <v>0.20658280362154846</v>
      </c>
      <c r="D9" s="58"/>
      <c r="E9" s="26" t="s">
        <v>66</v>
      </c>
      <c r="F9" s="14">
        <v>1017704</v>
      </c>
      <c r="G9" s="68">
        <v>0.21255880476033195</v>
      </c>
      <c r="K9" s="20" t="s">
        <v>15</v>
      </c>
      <c r="L9" s="14">
        <v>214000.25</v>
      </c>
      <c r="M9" s="68">
        <v>0.20658280362154846</v>
      </c>
      <c r="N9" s="15">
        <v>0.14230502281283172</v>
      </c>
      <c r="P9" s="16" t="s">
        <v>16</v>
      </c>
      <c r="Q9" s="17">
        <v>3946.5</v>
      </c>
      <c r="R9" s="68">
        <v>5.9690671822136387E-2</v>
      </c>
      <c r="S9" s="18">
        <v>2.9116253642298357E-3</v>
      </c>
      <c r="U9" s="36" t="s">
        <v>15</v>
      </c>
      <c r="V9" s="35">
        <v>214000.25</v>
      </c>
      <c r="W9" s="34">
        <v>0.20658280362154846</v>
      </c>
      <c r="X9" s="34">
        <v>0.14230502281283172</v>
      </c>
    </row>
    <row r="10" spans="1:24">
      <c r="A10" s="26" t="s">
        <v>21</v>
      </c>
      <c r="B10" s="60">
        <v>165963.75</v>
      </c>
      <c r="C10" s="70">
        <v>0.17717477345075516</v>
      </c>
      <c r="D10" s="58"/>
      <c r="E10" s="26" t="s">
        <v>68</v>
      </c>
      <c r="F10" s="14">
        <v>95700.5</v>
      </c>
      <c r="G10" s="68">
        <v>7.8327643128373259E-2</v>
      </c>
      <c r="K10" s="20" t="s">
        <v>17</v>
      </c>
      <c r="L10" s="14">
        <v>111600.75</v>
      </c>
      <c r="M10" s="68">
        <v>0.14596297209044429</v>
      </c>
      <c r="N10" s="15">
        <v>7.4211816456658947E-2</v>
      </c>
      <c r="P10" s="16" t="s">
        <v>18</v>
      </c>
      <c r="Q10" s="17">
        <v>5209</v>
      </c>
      <c r="R10" s="68">
        <v>-1.3932533222276944E-2</v>
      </c>
      <c r="S10" s="18">
        <v>3.8430651266370746E-3</v>
      </c>
      <c r="U10" s="36" t="s">
        <v>21</v>
      </c>
      <c r="V10" s="35">
        <v>165963.75</v>
      </c>
      <c r="W10" s="34">
        <v>0.17717477345075516</v>
      </c>
      <c r="X10" s="34">
        <v>0.11036190485690132</v>
      </c>
    </row>
    <row r="11" spans="1:24">
      <c r="A11" s="26" t="s">
        <v>12</v>
      </c>
      <c r="B11" s="60">
        <v>141245.25</v>
      </c>
      <c r="C11" s="70">
        <v>0.20505320328843424</v>
      </c>
      <c r="D11" s="58"/>
      <c r="E11" s="58"/>
      <c r="F11" s="58"/>
      <c r="G11" s="58"/>
      <c r="K11" s="20" t="s">
        <v>19</v>
      </c>
      <c r="L11" s="14">
        <v>18012.75</v>
      </c>
      <c r="M11" s="68">
        <v>-8.7888132709485367E-2</v>
      </c>
      <c r="N11" s="15">
        <v>1.1978045818506448E-2</v>
      </c>
      <c r="P11" s="16" t="s">
        <v>20</v>
      </c>
      <c r="Q11" s="17">
        <v>18470.5</v>
      </c>
      <c r="R11" s="68">
        <v>8.8908409187379078E-2</v>
      </c>
      <c r="S11" s="18">
        <v>1.3627055945776557E-2</v>
      </c>
      <c r="U11" s="36" t="s">
        <v>12</v>
      </c>
      <c r="V11" s="35">
        <v>141245.25</v>
      </c>
      <c r="W11" s="34">
        <v>0.20505320328843424</v>
      </c>
      <c r="X11" s="34">
        <v>9.3924696459252346E-2</v>
      </c>
    </row>
    <row r="12" spans="1:24">
      <c r="A12" s="26" t="s">
        <v>17</v>
      </c>
      <c r="B12" s="60">
        <v>111600.75</v>
      </c>
      <c r="C12" s="70">
        <v>0.14596297209044429</v>
      </c>
      <c r="D12" s="58"/>
      <c r="E12" s="58"/>
      <c r="F12" s="58"/>
      <c r="G12" s="58"/>
      <c r="K12" s="20" t="s">
        <v>22</v>
      </c>
      <c r="L12" s="14">
        <v>84096.25</v>
      </c>
      <c r="M12" s="68">
        <v>3.9621738829439979E-2</v>
      </c>
      <c r="N12" s="15">
        <v>5.5921985019753942E-2</v>
      </c>
      <c r="P12" s="16" t="s">
        <v>23</v>
      </c>
      <c r="Q12" s="17">
        <v>3485.75</v>
      </c>
      <c r="R12" s="68">
        <v>-1.0460251046024993E-3</v>
      </c>
      <c r="S12" s="18">
        <v>2.5716959618305208E-3</v>
      </c>
      <c r="U12" s="36" t="s">
        <v>17</v>
      </c>
      <c r="V12" s="35">
        <v>111600.75</v>
      </c>
      <c r="W12" s="34">
        <v>0.14596297209044429</v>
      </c>
      <c r="X12" s="34">
        <v>7.4211816456658947E-2</v>
      </c>
    </row>
    <row r="13" spans="1:24" ht="12" customHeight="1">
      <c r="A13" s="57" t="s">
        <v>184</v>
      </c>
      <c r="K13" s="20" t="s">
        <v>25</v>
      </c>
      <c r="L13" s="14">
        <v>64241.5</v>
      </c>
      <c r="M13" s="68">
        <v>0.2796040968683895</v>
      </c>
      <c r="N13" s="15">
        <v>4.2719053473211026E-2</v>
      </c>
      <c r="P13" s="16" t="s">
        <v>26</v>
      </c>
      <c r="Q13" s="17">
        <v>5251.5</v>
      </c>
      <c r="R13" s="68">
        <v>3.3027775592100017E-2</v>
      </c>
      <c r="S13" s="18">
        <v>3.8744205245794965E-3</v>
      </c>
      <c r="U13" s="36" t="s">
        <v>27</v>
      </c>
      <c r="V13" s="35">
        <v>96180.5</v>
      </c>
      <c r="W13" s="34">
        <v>0.2296749266775937</v>
      </c>
      <c r="X13" s="34">
        <v>6.3957720828127812E-2</v>
      </c>
    </row>
    <row r="14" spans="1:24">
      <c r="K14" s="20" t="s">
        <v>14</v>
      </c>
      <c r="L14" s="14">
        <v>303064.75</v>
      </c>
      <c r="M14" s="68">
        <v>0.1753693284063691</v>
      </c>
      <c r="N14" s="15">
        <v>0.20153077467206296</v>
      </c>
      <c r="P14" s="16" t="s">
        <v>28</v>
      </c>
      <c r="Q14" s="17">
        <v>9947.5</v>
      </c>
      <c r="R14" s="68">
        <v>0.26764960750331324</v>
      </c>
      <c r="S14" s="18">
        <v>7.339007553699808E-3</v>
      </c>
      <c r="U14" s="36" t="s">
        <v>22</v>
      </c>
      <c r="V14" s="35">
        <v>84096.25</v>
      </c>
      <c r="W14" s="34">
        <v>3.9621738829439979E-2</v>
      </c>
      <c r="X14" s="34">
        <v>5.5921985019753942E-2</v>
      </c>
    </row>
    <row r="15" spans="1:24">
      <c r="K15" s="20" t="s">
        <v>30</v>
      </c>
      <c r="L15" s="14">
        <v>26002.75</v>
      </c>
      <c r="M15" s="68">
        <v>6.2959374718958738E-2</v>
      </c>
      <c r="N15" s="15">
        <v>1.7291203781053338E-2</v>
      </c>
      <c r="P15" s="16" t="s">
        <v>31</v>
      </c>
      <c r="Q15" s="17">
        <v>22844.5</v>
      </c>
      <c r="R15" s="68">
        <v>0.10131128573494674</v>
      </c>
      <c r="S15" s="18">
        <v>1.6854079724603694E-2</v>
      </c>
      <c r="U15" s="36" t="s">
        <v>29</v>
      </c>
      <c r="V15" s="35">
        <v>75110.5</v>
      </c>
      <c r="W15" s="34">
        <v>4.3900222093123498E-2</v>
      </c>
      <c r="X15" s="34">
        <v>4.9946677239784514E-2</v>
      </c>
    </row>
    <row r="16" spans="1:24">
      <c r="K16" s="20" t="s">
        <v>32</v>
      </c>
      <c r="L16" s="14">
        <v>4510.75</v>
      </c>
      <c r="M16" s="68">
        <v>0.13953870250606304</v>
      </c>
      <c r="N16" s="15">
        <v>2.9995403353640037E-3</v>
      </c>
      <c r="P16" s="16" t="s">
        <v>33</v>
      </c>
      <c r="Q16" s="17">
        <v>15064.5</v>
      </c>
      <c r="R16" s="68">
        <v>0.10090033470234872</v>
      </c>
      <c r="S16" s="18">
        <v>1.1114197465967405E-2</v>
      </c>
      <c r="U16" s="36" t="s">
        <v>37</v>
      </c>
      <c r="V16" s="35">
        <v>72797.5</v>
      </c>
      <c r="W16" s="34">
        <v>0.70677811122573386</v>
      </c>
      <c r="X16" s="34">
        <v>4.8408587832103542E-2</v>
      </c>
    </row>
    <row r="17" spans="11:24" ht="13.5" customHeight="1">
      <c r="K17" s="20" t="s">
        <v>35</v>
      </c>
      <c r="L17" s="14">
        <v>41208.5</v>
      </c>
      <c r="M17" s="68">
        <v>-4.5053750452953567E-3</v>
      </c>
      <c r="N17" s="15">
        <v>2.7402662065032987E-2</v>
      </c>
      <c r="P17" s="16" t="s">
        <v>36</v>
      </c>
      <c r="Q17" s="17">
        <v>17817.25</v>
      </c>
      <c r="R17" s="68">
        <v>1.5540394195365126E-2</v>
      </c>
      <c r="S17" s="18">
        <v>1.3145105035049802E-2</v>
      </c>
      <c r="U17" s="36" t="s">
        <v>25</v>
      </c>
      <c r="V17" s="35">
        <v>64241.5</v>
      </c>
      <c r="W17" s="34">
        <v>0.2796040968683895</v>
      </c>
      <c r="X17" s="34">
        <v>4.2719053473211026E-2</v>
      </c>
    </row>
    <row r="18" spans="11:24" ht="12" customHeight="1">
      <c r="K18" s="20" t="s">
        <v>37</v>
      </c>
      <c r="L18" s="14">
        <v>72797.5</v>
      </c>
      <c r="M18" s="68">
        <v>0.70677811122573386</v>
      </c>
      <c r="N18" s="15">
        <v>4.8408587832103542E-2</v>
      </c>
      <c r="P18" s="16" t="s">
        <v>38</v>
      </c>
      <c r="Q18" s="17">
        <v>90151.75</v>
      </c>
      <c r="R18" s="68">
        <v>0.11607927661144357</v>
      </c>
      <c r="S18" s="18">
        <v>6.6511623446017257E-2</v>
      </c>
      <c r="U18" s="36" t="s">
        <v>35</v>
      </c>
      <c r="V18" s="35">
        <v>41208.5</v>
      </c>
      <c r="W18" s="34">
        <v>-4.5053750452953567E-3</v>
      </c>
      <c r="X18" s="34">
        <v>2.7402662065032987E-2</v>
      </c>
    </row>
    <row r="19" spans="11:24">
      <c r="K19" s="20" t="s">
        <v>39</v>
      </c>
      <c r="L19" s="14">
        <v>427.25</v>
      </c>
      <c r="M19" s="68">
        <v>-0.11688714344770568</v>
      </c>
      <c r="N19" s="15">
        <v>2.8411098116372456E-4</v>
      </c>
      <c r="P19" s="16" t="s">
        <v>40</v>
      </c>
      <c r="Q19" s="17">
        <v>80097.25</v>
      </c>
      <c r="R19" s="68">
        <v>0.14478284110268813</v>
      </c>
      <c r="S19" s="18">
        <v>5.909367406690947E-2</v>
      </c>
      <c r="U19" s="36" t="s">
        <v>206</v>
      </c>
      <c r="V19" s="35">
        <v>133800.25</v>
      </c>
      <c r="W19" s="34"/>
      <c r="X19" s="34">
        <v>8.8973950397780305E-2</v>
      </c>
    </row>
    <row r="20" spans="11:24">
      <c r="K20" s="20" t="s">
        <v>42</v>
      </c>
      <c r="L20" s="14">
        <v>6468</v>
      </c>
      <c r="M20" s="68">
        <v>-6.5344932227392238E-2</v>
      </c>
      <c r="N20" s="15">
        <v>4.3010645433984099E-3</v>
      </c>
      <c r="P20" s="16" t="s">
        <v>43</v>
      </c>
      <c r="Q20" s="17">
        <v>269220.5</v>
      </c>
      <c r="R20" s="68">
        <v>0.19196898991419542</v>
      </c>
      <c r="S20" s="18">
        <v>0.19862390380606576</v>
      </c>
      <c r="V20" s="24"/>
    </row>
    <row r="21" spans="11:24">
      <c r="K21" s="20" t="s">
        <v>44</v>
      </c>
      <c r="L21" s="14">
        <v>6598</v>
      </c>
      <c r="M21" s="68">
        <v>-5.1929764060120065E-2</v>
      </c>
      <c r="N21" s="15">
        <v>4.3875114188841541E-3</v>
      </c>
      <c r="P21" s="16" t="s">
        <v>45</v>
      </c>
      <c r="Q21" s="17">
        <v>124877.75</v>
      </c>
      <c r="R21" s="68">
        <v>0.15984089980309846</v>
      </c>
      <c r="S21" s="18">
        <v>9.2131565774218258E-2</v>
      </c>
      <c r="V21" s="24"/>
    </row>
    <row r="22" spans="11:24">
      <c r="K22" s="20" t="s">
        <v>27</v>
      </c>
      <c r="L22" s="14">
        <v>96180.5</v>
      </c>
      <c r="M22" s="68">
        <v>0.2296749266775937</v>
      </c>
      <c r="N22" s="15">
        <v>6.3957720828127812E-2</v>
      </c>
      <c r="P22" s="16" t="s">
        <v>46</v>
      </c>
      <c r="Q22" s="17">
        <v>12221.75</v>
      </c>
      <c r="R22" s="68">
        <v>-6.4657217638865561E-2</v>
      </c>
      <c r="S22" s="18">
        <v>9.0168902306539955E-3</v>
      </c>
      <c r="V22" s="24"/>
    </row>
    <row r="23" spans="11:24">
      <c r="K23" s="20" t="s">
        <v>47</v>
      </c>
      <c r="L23" s="14">
        <v>28204</v>
      </c>
      <c r="M23" s="68">
        <v>6.2137531068765517E-2</v>
      </c>
      <c r="N23" s="15">
        <v>1.8754982124614832E-2</v>
      </c>
      <c r="P23" s="16" t="s">
        <v>48</v>
      </c>
      <c r="Q23" s="17">
        <v>9079</v>
      </c>
      <c r="R23" s="68">
        <v>9.3723647753282791E-2</v>
      </c>
      <c r="S23" s="18">
        <v>6.6982507745705511E-3</v>
      </c>
      <c r="V23" s="24"/>
    </row>
    <row r="24" spans="11:24">
      <c r="K24" s="20" t="s">
        <v>29</v>
      </c>
      <c r="L24" s="14">
        <v>75110.5</v>
      </c>
      <c r="M24" s="68">
        <v>4.3900222093123498E-2</v>
      </c>
      <c r="N24" s="15">
        <v>4.9946677239784514E-2</v>
      </c>
      <c r="P24" s="16" t="s">
        <v>49</v>
      </c>
      <c r="Q24" s="17">
        <v>10326.5</v>
      </c>
      <c r="R24" s="68">
        <v>8.6048601343959863E-3</v>
      </c>
      <c r="S24" s="18">
        <v>7.6186239259392876E-3</v>
      </c>
      <c r="V24" s="24"/>
    </row>
    <row r="25" spans="11:24">
      <c r="K25" s="20" t="s">
        <v>50</v>
      </c>
      <c r="L25" s="14">
        <v>28812.25</v>
      </c>
      <c r="M25" s="68">
        <v>-2.5111320141840143E-2</v>
      </c>
      <c r="N25" s="15">
        <v>1.9159453755493324E-2</v>
      </c>
      <c r="P25" s="16" t="s">
        <v>51</v>
      </c>
      <c r="Q25" s="17">
        <v>5571.25</v>
      </c>
      <c r="R25" s="68">
        <v>0.10086349984192222</v>
      </c>
      <c r="S25" s="18">
        <v>4.110323783216894E-3</v>
      </c>
      <c r="V25" s="24"/>
    </row>
    <row r="26" spans="11:24">
      <c r="K26" s="20" t="s">
        <v>52</v>
      </c>
      <c r="L26" s="14">
        <v>13905</v>
      </c>
      <c r="M26" s="68">
        <v>1.2967145042616757E-2</v>
      </c>
      <c r="N26" s="15">
        <v>9.2464907971482498E-3</v>
      </c>
      <c r="P26" s="16" t="s">
        <v>53</v>
      </c>
      <c r="Q26" s="17">
        <v>5994.5</v>
      </c>
      <c r="R26" s="68">
        <v>5.4849721968043941E-2</v>
      </c>
      <c r="S26" s="18">
        <v>4.4225866580199545E-3</v>
      </c>
      <c r="V26" s="24"/>
    </row>
    <row r="27" spans="11:24">
      <c r="K27" s="20" t="s">
        <v>21</v>
      </c>
      <c r="L27" s="14">
        <v>165963.75</v>
      </c>
      <c r="M27" s="68">
        <v>0.17717477345075516</v>
      </c>
      <c r="N27" s="15">
        <v>0.11036190485690132</v>
      </c>
      <c r="P27" s="16" t="s">
        <v>54</v>
      </c>
      <c r="Q27" s="17">
        <v>13332.5</v>
      </c>
      <c r="R27" s="68">
        <v>9.7614186452398943E-2</v>
      </c>
      <c r="S27" s="18">
        <v>9.8363727780550574E-3</v>
      </c>
      <c r="V27" s="24"/>
    </row>
    <row r="28" spans="11:24">
      <c r="K28" s="20" t="s">
        <v>55</v>
      </c>
      <c r="L28" s="14">
        <v>432.25</v>
      </c>
      <c r="M28" s="68">
        <v>1.1568718186016902E-4</v>
      </c>
      <c r="N28" s="15">
        <v>2.8743586099009931E-4</v>
      </c>
      <c r="P28" s="16" t="s">
        <v>56</v>
      </c>
      <c r="Q28" s="17">
        <v>19877</v>
      </c>
      <c r="R28" s="68">
        <v>0.16757321929958535</v>
      </c>
      <c r="S28" s="18">
        <v>1.4664735174153414E-2</v>
      </c>
      <c r="V28" s="24"/>
    </row>
    <row r="29" spans="11:24">
      <c r="K29" s="20" t="s">
        <v>57</v>
      </c>
      <c r="L29" s="14">
        <v>931.25</v>
      </c>
      <c r="M29" s="68">
        <v>0.19790326730126062</v>
      </c>
      <c r="N29" s="15">
        <v>6.1925886766230195E-4</v>
      </c>
      <c r="P29" s="16" t="s">
        <v>58</v>
      </c>
      <c r="Q29" s="17">
        <v>37416</v>
      </c>
      <c r="R29" s="68">
        <v>0.11983048108176075</v>
      </c>
      <c r="S29" s="18">
        <v>2.7604554574439007E-2</v>
      </c>
      <c r="V29" s="24"/>
    </row>
    <row r="30" spans="11:24">
      <c r="M30" s="5"/>
      <c r="P30" s="16" t="s">
        <v>59</v>
      </c>
      <c r="Q30" s="17">
        <v>90189</v>
      </c>
      <c r="R30" s="68">
        <v>7.5768636207488749E-2</v>
      </c>
      <c r="S30" s="18">
        <v>6.6539105530096204E-2</v>
      </c>
      <c r="V30" s="24"/>
    </row>
    <row r="31" spans="11:24">
      <c r="K31" s="3" t="s">
        <v>60</v>
      </c>
      <c r="M31" s="5"/>
      <c r="P31" s="16" t="s">
        <v>61</v>
      </c>
      <c r="Q31" s="17">
        <v>18346.75</v>
      </c>
      <c r="R31" s="68">
        <v>5.1787495557058749E-2</v>
      </c>
      <c r="S31" s="18">
        <v>1.3535756404708917E-2</v>
      </c>
    </row>
    <row r="32" spans="11:24">
      <c r="K32" s="25"/>
      <c r="L32" s="10" t="s">
        <v>4</v>
      </c>
      <c r="M32" s="47" t="s">
        <v>153</v>
      </c>
      <c r="N32" s="10" t="s">
        <v>6</v>
      </c>
      <c r="P32" s="16" t="s">
        <v>62</v>
      </c>
      <c r="Q32" s="17">
        <v>14441.75</v>
      </c>
      <c r="R32" s="68">
        <v>0.14319469951238051</v>
      </c>
      <c r="S32" s="18">
        <v>1.065474866435227E-2</v>
      </c>
    </row>
    <row r="33" spans="11:22">
      <c r="K33" s="26" t="s">
        <v>9</v>
      </c>
      <c r="L33" s="14">
        <v>1374121.25</v>
      </c>
      <c r="M33" s="68">
        <v>0.16240459649001693</v>
      </c>
      <c r="N33" s="15">
        <v>1</v>
      </c>
      <c r="P33" s="16" t="s">
        <v>63</v>
      </c>
      <c r="Q33" s="17">
        <v>33147.75</v>
      </c>
      <c r="R33" s="68">
        <v>0.1785280021616702</v>
      </c>
      <c r="S33" s="18">
        <v>2.4455550403433307E-2</v>
      </c>
      <c r="V33" s="24"/>
    </row>
    <row r="34" spans="11:22">
      <c r="K34" s="26" t="s">
        <v>64</v>
      </c>
      <c r="L34" s="14">
        <v>260716.75</v>
      </c>
      <c r="M34" s="68">
        <v>2.610051754334175E-2</v>
      </c>
      <c r="N34" s="15">
        <v>0.18973343873402729</v>
      </c>
      <c r="P34" s="16" t="s">
        <v>65</v>
      </c>
      <c r="Q34" s="17">
        <v>132000.75</v>
      </c>
      <c r="R34" s="68">
        <v>0.19803115589382614</v>
      </c>
      <c r="S34" s="18">
        <v>9.7386730469368174E-2</v>
      </c>
      <c r="V34" s="24"/>
    </row>
    <row r="35" spans="11:22">
      <c r="K35" s="26" t="s">
        <v>66</v>
      </c>
      <c r="L35" s="14">
        <v>1017704</v>
      </c>
      <c r="M35" s="68">
        <v>0.21255880476033195</v>
      </c>
      <c r="N35" s="15">
        <v>0.74062168822438346</v>
      </c>
      <c r="P35" s="16" t="s">
        <v>67</v>
      </c>
      <c r="Q35" s="17">
        <v>60949.25</v>
      </c>
      <c r="R35" s="68">
        <v>0.13236370594967362</v>
      </c>
      <c r="S35" s="18">
        <v>4.4966776189227245E-2</v>
      </c>
    </row>
    <row r="36" spans="11:22">
      <c r="K36" s="26" t="s">
        <v>68</v>
      </c>
      <c r="L36" s="14">
        <v>95700.5</v>
      </c>
      <c r="M36" s="68">
        <v>7.8327643128373259E-2</v>
      </c>
      <c r="N36" s="15">
        <v>6.9644873041589311E-2</v>
      </c>
      <c r="P36" s="16" t="s">
        <v>69</v>
      </c>
      <c r="Q36" s="17">
        <v>13809.75</v>
      </c>
      <c r="R36" s="68">
        <v>0.18414621597983216</v>
      </c>
      <c r="S36" s="18">
        <v>1.0188475452596725E-2</v>
      </c>
    </row>
    <row r="37" spans="11:22">
      <c r="M37" s="5"/>
      <c r="P37" s="16" t="s">
        <v>70</v>
      </c>
      <c r="Q37" s="17">
        <v>5870.25</v>
      </c>
      <c r="R37" s="68">
        <v>7.6793968743121166E-2</v>
      </c>
      <c r="S37" s="18">
        <v>4.3309182299176973E-3</v>
      </c>
      <c r="V37" s="24"/>
    </row>
    <row r="38" spans="11:22">
      <c r="K38" s="3" t="s">
        <v>71</v>
      </c>
      <c r="M38" s="5"/>
      <c r="P38" s="16" t="s">
        <v>72</v>
      </c>
      <c r="Q38" s="17">
        <v>2350.25</v>
      </c>
      <c r="R38" s="68">
        <v>3.0901833494165976E-2</v>
      </c>
      <c r="S38" s="18">
        <v>1.733953506215931E-3</v>
      </c>
    </row>
    <row r="39" spans="11:22">
      <c r="K39" s="25"/>
      <c r="L39" s="10" t="s">
        <v>4</v>
      </c>
      <c r="M39" s="47" t="s">
        <v>153</v>
      </c>
      <c r="N39" s="10" t="s">
        <v>6</v>
      </c>
      <c r="P39" s="16" t="s">
        <v>73</v>
      </c>
      <c r="Q39" s="17">
        <v>2827.5</v>
      </c>
      <c r="R39" s="68">
        <v>0.19819476226798871</v>
      </c>
      <c r="S39" s="18">
        <v>2.0860561807575979E-3</v>
      </c>
    </row>
    <row r="40" spans="11:22">
      <c r="K40" s="27" t="s">
        <v>192</v>
      </c>
      <c r="L40" s="28">
        <v>1355428.5</v>
      </c>
      <c r="M40" s="69">
        <v>0.14539239808047277</v>
      </c>
      <c r="N40" s="18">
        <v>1</v>
      </c>
      <c r="P40" s="16" t="s">
        <v>74</v>
      </c>
      <c r="Q40" s="17">
        <v>14470.75</v>
      </c>
      <c r="R40" s="68">
        <v>0.17424980119122968</v>
      </c>
      <c r="S40" s="18">
        <v>1.067614411236004E-2</v>
      </c>
      <c r="V40" s="24"/>
    </row>
    <row r="41" spans="11:22">
      <c r="K41" s="27" t="s">
        <v>75</v>
      </c>
      <c r="L41" s="28">
        <v>84369.25</v>
      </c>
      <c r="M41" s="69">
        <v>0.12277060782127069</v>
      </c>
      <c r="N41" s="18">
        <v>6.2245444890674795E-2</v>
      </c>
      <c r="P41" s="16" t="s">
        <v>76</v>
      </c>
      <c r="Q41" s="17">
        <v>23381.5</v>
      </c>
      <c r="R41" s="68">
        <v>0.21845914932202137</v>
      </c>
      <c r="S41" s="18">
        <v>1.7250264399782063E-2</v>
      </c>
      <c r="U41" s="56"/>
      <c r="V41" s="24"/>
    </row>
    <row r="42" spans="11:22">
      <c r="K42" s="27" t="s">
        <v>77</v>
      </c>
      <c r="L42" s="28">
        <v>651622.25</v>
      </c>
      <c r="M42" s="69">
        <v>0.1489614913561057</v>
      </c>
      <c r="N42" s="18">
        <v>0.48074999898556064</v>
      </c>
      <c r="P42" s="16" t="s">
        <v>78</v>
      </c>
      <c r="Q42" s="17">
        <v>6894.75</v>
      </c>
      <c r="R42" s="68">
        <v>0.24755726848333515</v>
      </c>
      <c r="S42" s="18">
        <v>5.0867677638473741E-3</v>
      </c>
      <c r="U42" s="56"/>
      <c r="V42" s="24"/>
    </row>
    <row r="43" spans="11:22">
      <c r="K43" s="27" t="s">
        <v>79</v>
      </c>
      <c r="L43" s="28">
        <v>190805.5</v>
      </c>
      <c r="M43" s="69">
        <v>8.834692396849575E-2</v>
      </c>
      <c r="N43" s="18">
        <v>0.14077135016712428</v>
      </c>
      <c r="P43" s="16" t="s">
        <v>80</v>
      </c>
      <c r="Q43" s="17">
        <v>3251.75</v>
      </c>
      <c r="R43" s="68">
        <v>0.22035202281768385</v>
      </c>
      <c r="S43" s="18">
        <v>2.3990568296298918E-3</v>
      </c>
      <c r="U43" s="56"/>
      <c r="V43" s="24"/>
    </row>
    <row r="44" spans="11:22">
      <c r="K44" s="27" t="s">
        <v>81</v>
      </c>
      <c r="L44" s="28">
        <v>260219.5</v>
      </c>
      <c r="M44" s="69">
        <v>0.17279808111801387</v>
      </c>
      <c r="N44" s="18">
        <v>0.19198319940889541</v>
      </c>
      <c r="P44" s="16" t="s">
        <v>82</v>
      </c>
      <c r="Q44" s="17">
        <v>6839.25</v>
      </c>
      <c r="R44" s="68">
        <v>0.13915353609380721</v>
      </c>
      <c r="S44" s="18">
        <v>5.045821303004917E-3</v>
      </c>
      <c r="U44" s="56"/>
    </row>
    <row r="45" spans="11:22">
      <c r="K45" s="27" t="s">
        <v>83</v>
      </c>
      <c r="L45" s="28">
        <v>69061.25</v>
      </c>
      <c r="M45" s="69">
        <v>0.1946039681029561</v>
      </c>
      <c r="N45" s="18">
        <v>5.0951599438849041E-2</v>
      </c>
      <c r="P45" s="16" t="s">
        <v>84</v>
      </c>
      <c r="Q45" s="17">
        <v>6656.5</v>
      </c>
      <c r="R45" s="68">
        <v>0.27080946926307758</v>
      </c>
      <c r="S45" s="18">
        <v>4.9109930918525028E-3</v>
      </c>
      <c r="U45" s="56"/>
      <c r="V45" s="24"/>
    </row>
    <row r="46" spans="11:22">
      <c r="K46" s="27" t="s">
        <v>85</v>
      </c>
      <c r="L46" s="28">
        <v>99350.75</v>
      </c>
      <c r="M46" s="69">
        <v>0.15411668629869957</v>
      </c>
      <c r="N46" s="18">
        <v>7.3298407108895819E-2</v>
      </c>
      <c r="P46" s="16" t="s">
        <v>86</v>
      </c>
      <c r="Q46" s="17">
        <v>2389</v>
      </c>
      <c r="R46" s="68">
        <v>7.3418404025880735E-2</v>
      </c>
      <c r="S46" s="18">
        <v>1.7625422513987273E-3</v>
      </c>
      <c r="U46" s="56"/>
    </row>
    <row r="47" spans="11:22">
      <c r="P47" s="16" t="s">
        <v>87</v>
      </c>
      <c r="Q47" s="17">
        <v>47490.75</v>
      </c>
      <c r="R47" s="68">
        <v>0.18831446673072305</v>
      </c>
      <c r="S47" s="18">
        <v>3.5037443878448774E-2</v>
      </c>
      <c r="V47" s="24"/>
    </row>
    <row r="48" spans="11:22" ht="12" customHeight="1">
      <c r="K48" s="315" t="s">
        <v>116</v>
      </c>
      <c r="L48" s="315"/>
      <c r="M48" s="315"/>
      <c r="N48" s="315"/>
      <c r="P48" s="16" t="s">
        <v>88</v>
      </c>
      <c r="Q48" s="17">
        <v>5827.5</v>
      </c>
      <c r="R48" s="68">
        <v>0.10574551250426922</v>
      </c>
      <c r="S48" s="18">
        <v>4.2993783884579676E-3</v>
      </c>
    </row>
    <row r="49" spans="1:22">
      <c r="K49" s="315"/>
      <c r="L49" s="315"/>
      <c r="M49" s="315"/>
      <c r="N49" s="315"/>
      <c r="P49" s="16" t="s">
        <v>89</v>
      </c>
      <c r="Q49" s="17">
        <v>6332.75</v>
      </c>
      <c r="R49" s="68">
        <v>6.1437766082263368E-2</v>
      </c>
      <c r="S49" s="18">
        <v>4.6721387369381712E-3</v>
      </c>
      <c r="V49" s="24"/>
    </row>
    <row r="50" spans="1:22">
      <c r="K50" s="315"/>
      <c r="L50" s="315"/>
      <c r="M50" s="315"/>
      <c r="N50" s="315"/>
      <c r="P50" s="16" t="s">
        <v>90</v>
      </c>
      <c r="Q50" s="17">
        <v>12022</v>
      </c>
      <c r="R50" s="68">
        <v>0.12975980152614364</v>
      </c>
      <c r="S50" s="18">
        <v>8.869519860324613E-3</v>
      </c>
      <c r="V50" s="24"/>
    </row>
    <row r="51" spans="1:22">
      <c r="K51" s="315"/>
      <c r="L51" s="315"/>
      <c r="M51" s="315"/>
      <c r="N51" s="315"/>
      <c r="P51" s="16" t="s">
        <v>91</v>
      </c>
      <c r="Q51" s="17">
        <v>6317.5</v>
      </c>
      <c r="R51" s="68">
        <v>6.7722417522985356E-2</v>
      </c>
      <c r="S51" s="18">
        <v>4.6608876823823614E-3</v>
      </c>
      <c r="V51" s="24"/>
    </row>
    <row r="52" spans="1:22">
      <c r="K52" s="315"/>
      <c r="L52" s="315"/>
      <c r="M52" s="315"/>
      <c r="N52" s="315"/>
      <c r="P52" s="16" t="s">
        <v>92</v>
      </c>
      <c r="Q52" s="17">
        <v>5417.75</v>
      </c>
      <c r="R52" s="68">
        <v>0.15492432317203164</v>
      </c>
      <c r="S52" s="18">
        <v>3.9970754635895583E-3</v>
      </c>
    </row>
    <row r="53" spans="1:22">
      <c r="K53" s="315"/>
      <c r="L53" s="315"/>
      <c r="M53" s="315"/>
      <c r="N53" s="315"/>
      <c r="P53" s="16" t="s">
        <v>93</v>
      </c>
      <c r="Q53" s="17">
        <v>7874.75</v>
      </c>
      <c r="R53" s="68">
        <v>0.14325638792102202</v>
      </c>
      <c r="S53" s="18">
        <v>5.8097863516961609E-3</v>
      </c>
      <c r="V53" s="24"/>
    </row>
    <row r="54" spans="1:22">
      <c r="K54" s="57" t="s">
        <v>183</v>
      </c>
      <c r="P54" s="16" t="s">
        <v>94</v>
      </c>
      <c r="Q54" s="17">
        <v>8067.75</v>
      </c>
      <c r="R54" s="68">
        <v>0.19600183823529416</v>
      </c>
      <c r="S54" s="18">
        <v>5.9521767470582182E-3</v>
      </c>
    </row>
    <row r="55" spans="1:22">
      <c r="K55" s="57" t="s">
        <v>182</v>
      </c>
    </row>
    <row r="62" spans="1:22" ht="13.5" customHeight="1">
      <c r="A62" s="318" t="s">
        <v>124</v>
      </c>
      <c r="B62" s="318"/>
      <c r="C62" s="318"/>
      <c r="D62" s="318"/>
      <c r="E62" s="318"/>
      <c r="F62" s="318"/>
      <c r="G62" s="318"/>
      <c r="H62" s="318"/>
      <c r="J62" s="32"/>
      <c r="K62" s="32"/>
      <c r="L62" s="32"/>
      <c r="M62" s="32"/>
      <c r="N62" s="32"/>
      <c r="O62" s="32"/>
      <c r="P62" s="32"/>
      <c r="Q62" s="32"/>
      <c r="R62" s="32"/>
      <c r="S62" s="32"/>
    </row>
    <row r="63" spans="1:22" ht="12" customHeight="1">
      <c r="A63" s="318"/>
      <c r="B63" s="318"/>
      <c r="C63" s="318"/>
      <c r="D63" s="318"/>
      <c r="E63" s="318"/>
      <c r="F63" s="318"/>
      <c r="G63" s="318"/>
      <c r="H63" s="318"/>
      <c r="J63" s="32"/>
      <c r="K63" s="316" t="s">
        <v>114</v>
      </c>
      <c r="L63" s="316"/>
      <c r="M63" s="316"/>
      <c r="N63" s="316"/>
      <c r="O63" s="316"/>
      <c r="P63" s="316"/>
      <c r="Q63" s="316"/>
      <c r="R63" s="316"/>
      <c r="S63" s="316"/>
    </row>
    <row r="64" spans="1:22" ht="13.2">
      <c r="A64" s="318"/>
      <c r="B64" s="318"/>
      <c r="C64" s="318"/>
      <c r="D64" s="318"/>
      <c r="E64" s="318"/>
      <c r="F64" s="318"/>
      <c r="G64" s="318"/>
      <c r="H64" s="318"/>
      <c r="J64" s="32"/>
      <c r="K64" s="316"/>
      <c r="L64" s="316"/>
      <c r="M64" s="316"/>
      <c r="N64" s="316"/>
      <c r="O64" s="316"/>
      <c r="P64" s="316"/>
      <c r="Q64" s="316"/>
      <c r="R64" s="316"/>
      <c r="S64" s="316"/>
    </row>
    <row r="65" spans="1:20" ht="13.2">
      <c r="A65" s="318"/>
      <c r="B65" s="318"/>
      <c r="C65" s="318"/>
      <c r="D65" s="318"/>
      <c r="E65" s="318"/>
      <c r="F65" s="318"/>
      <c r="G65" s="318"/>
      <c r="H65" s="318"/>
      <c r="J65" s="32"/>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AD579-566D-451D-8860-41B4326E633D}">
  <dimension ref="A1:Y66"/>
  <sheetViews>
    <sheetView topLeftCell="A4"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205</v>
      </c>
      <c r="B1" s="2"/>
      <c r="C1" s="2"/>
      <c r="T1" s="4"/>
      <c r="U1" s="5"/>
      <c r="V1" s="3"/>
      <c r="W1" s="3"/>
    </row>
    <row r="2" spans="1:24" ht="16.5" customHeight="1">
      <c r="B2" s="2"/>
      <c r="C2" s="2"/>
      <c r="T2" s="4"/>
      <c r="U2" s="5"/>
      <c r="V2" s="3"/>
      <c r="W2" s="3"/>
    </row>
    <row r="3" spans="1:24" ht="18" customHeight="1">
      <c r="A3" s="317" t="s">
        <v>204</v>
      </c>
      <c r="B3" s="317"/>
      <c r="C3" s="317"/>
      <c r="D3" s="317"/>
      <c r="E3" s="317"/>
      <c r="F3" s="317"/>
      <c r="G3" s="317"/>
      <c r="H3" s="317"/>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203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9</v>
      </c>
      <c r="B7" s="14">
        <v>1550696.4</v>
      </c>
      <c r="C7" s="15">
        <v>0.22109698577647463</v>
      </c>
      <c r="D7" s="58"/>
      <c r="E7" s="26" t="s">
        <v>9</v>
      </c>
      <c r="F7" s="14">
        <v>1421011.8</v>
      </c>
      <c r="G7" s="15">
        <v>0.22235839233249588</v>
      </c>
      <c r="K7" s="13" t="s">
        <v>9</v>
      </c>
      <c r="L7" s="14">
        <v>1550696.4</v>
      </c>
      <c r="M7" s="15">
        <v>0.22109698577647463</v>
      </c>
      <c r="N7" s="15">
        <v>1</v>
      </c>
      <c r="P7" s="16" t="s">
        <v>10</v>
      </c>
      <c r="Q7" s="17">
        <v>1395196.6</v>
      </c>
      <c r="R7" s="15">
        <v>0.19498007790686134</v>
      </c>
      <c r="S7" s="18">
        <v>1</v>
      </c>
      <c r="U7" s="39" t="s">
        <v>9</v>
      </c>
      <c r="V7" s="38">
        <v>1550696.4</v>
      </c>
      <c r="W7" s="37">
        <v>0.22109698577647463</v>
      </c>
      <c r="X7" s="37">
        <v>1</v>
      </c>
    </row>
    <row r="8" spans="1:24" ht="12" customHeight="1">
      <c r="A8" s="20" t="s">
        <v>14</v>
      </c>
      <c r="B8" s="14">
        <v>309382.59999999998</v>
      </c>
      <c r="C8" s="15">
        <v>0.20298663867057432</v>
      </c>
      <c r="D8" s="58"/>
      <c r="E8" s="26" t="s">
        <v>64</v>
      </c>
      <c r="F8" s="14">
        <v>275378.8</v>
      </c>
      <c r="G8" s="15">
        <v>4.899116345466159E-2</v>
      </c>
      <c r="K8" s="20" t="s">
        <v>12</v>
      </c>
      <c r="L8" s="14">
        <v>142409.4</v>
      </c>
      <c r="M8" s="15">
        <v>0.23878156825135854</v>
      </c>
      <c r="N8" s="15">
        <v>9.1835771334737096E-2</v>
      </c>
      <c r="P8" s="16" t="s">
        <v>13</v>
      </c>
      <c r="Q8" s="17">
        <v>40264</v>
      </c>
      <c r="R8" s="15">
        <v>0.26536769327467002</v>
      </c>
      <c r="S8" s="18">
        <v>2.8859015281430585E-2</v>
      </c>
      <c r="U8" s="39" t="s">
        <v>14</v>
      </c>
      <c r="V8" s="38">
        <v>309382.59999999998</v>
      </c>
      <c r="W8" s="37">
        <v>0.20298663867057432</v>
      </c>
      <c r="X8" s="37">
        <v>0.19951203859117747</v>
      </c>
    </row>
    <row r="9" spans="1:24" ht="12" customHeight="1">
      <c r="A9" s="26" t="s">
        <v>15</v>
      </c>
      <c r="B9" s="60">
        <v>216661.4</v>
      </c>
      <c r="C9" s="59">
        <v>0.19452142403279304</v>
      </c>
      <c r="D9" s="58"/>
      <c r="E9" s="26" t="s">
        <v>66</v>
      </c>
      <c r="F9" s="14">
        <v>1044699.2</v>
      </c>
      <c r="G9" s="15">
        <v>0.28455322640191105</v>
      </c>
      <c r="K9" s="20" t="s">
        <v>15</v>
      </c>
      <c r="L9" s="14">
        <v>216661.4</v>
      </c>
      <c r="M9" s="15">
        <v>0.19452142403279304</v>
      </c>
      <c r="N9" s="15">
        <v>0.13971877409401351</v>
      </c>
      <c r="P9" s="16" t="s">
        <v>16</v>
      </c>
      <c r="Q9" s="17">
        <v>4048.6</v>
      </c>
      <c r="R9" s="15">
        <v>7.8476291955247746E-2</v>
      </c>
      <c r="S9" s="18">
        <v>2.9018132641664978E-3</v>
      </c>
      <c r="U9" s="36" t="s">
        <v>15</v>
      </c>
      <c r="V9" s="35">
        <v>216661.4</v>
      </c>
      <c r="W9" s="34">
        <v>0.19452142403279304</v>
      </c>
      <c r="X9" s="34">
        <v>0.13971877409401351</v>
      </c>
    </row>
    <row r="10" spans="1:24">
      <c r="A10" s="26" t="s">
        <v>21</v>
      </c>
      <c r="B10" s="60">
        <v>167852.2</v>
      </c>
      <c r="C10" s="59">
        <v>0.25551181912190124</v>
      </c>
      <c r="D10" s="58"/>
      <c r="E10" s="26" t="s">
        <v>68</v>
      </c>
      <c r="F10" s="14">
        <v>100933.8</v>
      </c>
      <c r="G10" s="15">
        <v>0.16389780962978762</v>
      </c>
      <c r="K10" s="20" t="s">
        <v>17</v>
      </c>
      <c r="L10" s="14">
        <v>116070.39999999999</v>
      </c>
      <c r="M10" s="15">
        <v>0.21228680348843265</v>
      </c>
      <c r="N10" s="15">
        <v>7.485049942722509E-2</v>
      </c>
      <c r="P10" s="16" t="s">
        <v>18</v>
      </c>
      <c r="Q10" s="17">
        <v>5753</v>
      </c>
      <c r="R10" s="15">
        <v>0.15267481466639943</v>
      </c>
      <c r="S10" s="18">
        <v>4.123433213641719E-3</v>
      </c>
      <c r="U10" s="36" t="s">
        <v>21</v>
      </c>
      <c r="V10" s="35">
        <v>167852.2</v>
      </c>
      <c r="W10" s="34">
        <v>0.25551181912190124</v>
      </c>
      <c r="X10" s="34">
        <v>0.10824310935396511</v>
      </c>
    </row>
    <row r="11" spans="1:24">
      <c r="A11" s="26" t="s">
        <v>12</v>
      </c>
      <c r="B11" s="60">
        <v>142409.4</v>
      </c>
      <c r="C11" s="59">
        <v>0.23878156825135854</v>
      </c>
      <c r="D11" s="58"/>
      <c r="E11" s="58"/>
      <c r="F11" s="58"/>
      <c r="G11" s="58"/>
      <c r="K11" s="20" t="s">
        <v>19</v>
      </c>
      <c r="L11" s="14">
        <v>18130</v>
      </c>
      <c r="M11" s="15">
        <v>-0.11839433982907643</v>
      </c>
      <c r="N11" s="15">
        <v>1.1691521306169281E-2</v>
      </c>
      <c r="P11" s="16" t="s">
        <v>20</v>
      </c>
      <c r="Q11" s="17">
        <v>19167.599999999999</v>
      </c>
      <c r="R11" s="15">
        <v>0.10933240732702476</v>
      </c>
      <c r="S11" s="18">
        <v>1.373827889202138E-2</v>
      </c>
      <c r="U11" s="36" t="s">
        <v>12</v>
      </c>
      <c r="V11" s="35">
        <v>142409.4</v>
      </c>
      <c r="W11" s="34">
        <v>0.23878156825135854</v>
      </c>
      <c r="X11" s="34">
        <v>9.1835771334737096E-2</v>
      </c>
    </row>
    <row r="12" spans="1:24">
      <c r="A12" s="26" t="s">
        <v>17</v>
      </c>
      <c r="B12" s="60">
        <v>116070.39999999999</v>
      </c>
      <c r="C12" s="59">
        <v>0.21228680348843265</v>
      </c>
      <c r="D12" s="58"/>
      <c r="E12" s="58"/>
      <c r="F12" s="58"/>
      <c r="G12" s="58"/>
      <c r="K12" s="20" t="s">
        <v>22</v>
      </c>
      <c r="L12" s="14">
        <v>103850</v>
      </c>
      <c r="M12" s="15">
        <v>0.40988002104298538</v>
      </c>
      <c r="N12" s="15">
        <v>6.6969911067053495E-2</v>
      </c>
      <c r="P12" s="16" t="s">
        <v>23</v>
      </c>
      <c r="Q12" s="17">
        <v>3429.2</v>
      </c>
      <c r="R12" s="15">
        <v>-4.5721441491582082E-2</v>
      </c>
      <c r="S12" s="18">
        <v>2.4578614942152234E-3</v>
      </c>
      <c r="U12" s="36" t="s">
        <v>17</v>
      </c>
      <c r="V12" s="35">
        <v>116070.39999999999</v>
      </c>
      <c r="W12" s="34">
        <v>0.21228680348843265</v>
      </c>
      <c r="X12" s="34">
        <v>7.485049942722509E-2</v>
      </c>
    </row>
    <row r="13" spans="1:24" ht="12" customHeight="1">
      <c r="A13" s="57" t="s">
        <v>184</v>
      </c>
      <c r="K13" s="20" t="s">
        <v>25</v>
      </c>
      <c r="L13" s="14">
        <v>62947.199999999997</v>
      </c>
      <c r="M13" s="15">
        <v>0.15302166476624857</v>
      </c>
      <c r="N13" s="15">
        <v>4.0592858795570813E-2</v>
      </c>
      <c r="P13" s="16" t="s">
        <v>26</v>
      </c>
      <c r="Q13" s="17">
        <v>5761.6</v>
      </c>
      <c r="R13" s="15">
        <v>0.12273590880303997</v>
      </c>
      <c r="S13" s="18">
        <v>4.1295972194886369E-3</v>
      </c>
      <c r="U13" s="36" t="s">
        <v>22</v>
      </c>
      <c r="V13" s="35">
        <v>103850</v>
      </c>
      <c r="W13" s="34">
        <v>0.40988002104298538</v>
      </c>
      <c r="X13" s="34">
        <v>6.6969911067053495E-2</v>
      </c>
    </row>
    <row r="14" spans="1:24">
      <c r="K14" s="20" t="s">
        <v>14</v>
      </c>
      <c r="L14" s="14">
        <v>309382.59999999998</v>
      </c>
      <c r="M14" s="15">
        <v>0.20298663867057432</v>
      </c>
      <c r="N14" s="15">
        <v>0.19951203859117747</v>
      </c>
      <c r="P14" s="16" t="s">
        <v>28</v>
      </c>
      <c r="Q14" s="17">
        <v>10226.6</v>
      </c>
      <c r="R14" s="15">
        <v>0.22477918500553917</v>
      </c>
      <c r="S14" s="18">
        <v>7.3298630458245089E-3</v>
      </c>
      <c r="U14" s="36" t="s">
        <v>27</v>
      </c>
      <c r="V14" s="35">
        <v>98452.6</v>
      </c>
      <c r="W14" s="34">
        <v>0.31640921930103127</v>
      </c>
      <c r="X14" s="34">
        <v>6.3489281331922873E-2</v>
      </c>
    </row>
    <row r="15" spans="1:24">
      <c r="K15" s="20" t="s">
        <v>30</v>
      </c>
      <c r="L15" s="14">
        <v>26962</v>
      </c>
      <c r="M15" s="15">
        <v>5.3666161887548247E-2</v>
      </c>
      <c r="N15" s="15">
        <v>1.738702688675875E-2</v>
      </c>
      <c r="P15" s="16" t="s">
        <v>31</v>
      </c>
      <c r="Q15" s="17">
        <v>23467</v>
      </c>
      <c r="R15" s="15">
        <v>0.12567755552357651</v>
      </c>
      <c r="S15" s="18">
        <v>1.6819851768560788E-2</v>
      </c>
      <c r="U15" s="36" t="s">
        <v>29</v>
      </c>
      <c r="V15" s="35">
        <v>78457.399999999994</v>
      </c>
      <c r="W15" s="34">
        <v>0.14487045724833814</v>
      </c>
      <c r="X15" s="34">
        <v>5.0594945599925299E-2</v>
      </c>
    </row>
    <row r="16" spans="1:24">
      <c r="K16" s="20" t="s">
        <v>32</v>
      </c>
      <c r="L16" s="14">
        <v>4393.6000000000004</v>
      </c>
      <c r="M16" s="15">
        <v>7.6532924961715265E-2</v>
      </c>
      <c r="N16" s="15">
        <v>2.8333076674454138E-3</v>
      </c>
      <c r="P16" s="16" t="s">
        <v>33</v>
      </c>
      <c r="Q16" s="17">
        <v>15428.6</v>
      </c>
      <c r="R16" s="15">
        <v>0.12627794506798073</v>
      </c>
      <c r="S16" s="18">
        <v>1.1058369838343929E-2</v>
      </c>
      <c r="U16" s="36" t="s">
        <v>37</v>
      </c>
      <c r="V16" s="35">
        <v>67021.399999999994</v>
      </c>
      <c r="W16" s="34">
        <v>0.62454460617372209</v>
      </c>
      <c r="X16" s="34">
        <v>4.322019448810225E-2</v>
      </c>
    </row>
    <row r="17" spans="11:24" ht="13.5" customHeight="1">
      <c r="K17" s="20" t="s">
        <v>35</v>
      </c>
      <c r="L17" s="14">
        <v>43554</v>
      </c>
      <c r="M17" s="15">
        <v>7.4160850371174147E-2</v>
      </c>
      <c r="N17" s="15">
        <v>2.8086735740148749E-2</v>
      </c>
      <c r="P17" s="16" t="s">
        <v>36</v>
      </c>
      <c r="Q17" s="17">
        <v>18545.400000000001</v>
      </c>
      <c r="R17" s="15">
        <v>5.4749683638793734E-2</v>
      </c>
      <c r="S17" s="18">
        <v>1.329232023644553E-2</v>
      </c>
      <c r="U17" s="36" t="s">
        <v>25</v>
      </c>
      <c r="V17" s="35">
        <v>62947.199999999997</v>
      </c>
      <c r="W17" s="34">
        <v>0.15302166476624857</v>
      </c>
      <c r="X17" s="34">
        <v>4.0592858795570813E-2</v>
      </c>
    </row>
    <row r="18" spans="11:24" ht="12" customHeight="1">
      <c r="K18" s="20" t="s">
        <v>37</v>
      </c>
      <c r="L18" s="14">
        <v>67021.399999999994</v>
      </c>
      <c r="M18" s="15">
        <v>0.62454460617372209</v>
      </c>
      <c r="N18" s="15">
        <v>4.322019448810225E-2</v>
      </c>
      <c r="P18" s="16" t="s">
        <v>38</v>
      </c>
      <c r="Q18" s="17">
        <v>93496.8</v>
      </c>
      <c r="R18" s="15">
        <v>0.19194548734391037</v>
      </c>
      <c r="S18" s="18">
        <v>6.7013351380013395E-2</v>
      </c>
      <c r="U18" s="36" t="s">
        <v>35</v>
      </c>
      <c r="V18" s="35">
        <v>43554</v>
      </c>
      <c r="W18" s="34">
        <v>7.4160850371174147E-2</v>
      </c>
      <c r="X18" s="34">
        <v>2.8086735740148749E-2</v>
      </c>
    </row>
    <row r="19" spans="11:24">
      <c r="K19" s="20" t="s">
        <v>39</v>
      </c>
      <c r="L19" s="14">
        <v>342.2</v>
      </c>
      <c r="M19" s="15">
        <v>-0.22050113895216406</v>
      </c>
      <c r="N19" s="15">
        <v>2.2067504638561102E-4</v>
      </c>
      <c r="P19" s="16" t="s">
        <v>40</v>
      </c>
      <c r="Q19" s="17">
        <v>83232.600000000006</v>
      </c>
      <c r="R19" s="15">
        <v>0.21615301161248857</v>
      </c>
      <c r="S19" s="18">
        <v>5.9656538727230271E-2</v>
      </c>
      <c r="U19" s="36" t="s">
        <v>41</v>
      </c>
      <c r="V19" s="35">
        <v>144037.79999999999</v>
      </c>
      <c r="W19" s="34"/>
      <c r="X19" s="34">
        <v>9.2885880176158273E-2</v>
      </c>
    </row>
    <row r="20" spans="11:24">
      <c r="K20" s="20" t="s">
        <v>42</v>
      </c>
      <c r="L20" s="14">
        <v>6944.8</v>
      </c>
      <c r="M20" s="15">
        <v>-3.931387467146219E-2</v>
      </c>
      <c r="N20" s="15">
        <v>4.4785039805341651E-3</v>
      </c>
      <c r="P20" s="16" t="s">
        <v>43</v>
      </c>
      <c r="Q20" s="17">
        <v>275352.59999999998</v>
      </c>
      <c r="R20" s="15">
        <v>0.2295504603235381</v>
      </c>
      <c r="S20" s="18">
        <v>0.19735756236791285</v>
      </c>
      <c r="V20" s="24"/>
    </row>
    <row r="21" spans="11:24">
      <c r="K21" s="20" t="s">
        <v>44</v>
      </c>
      <c r="L21" s="14">
        <v>6575.8</v>
      </c>
      <c r="M21" s="15">
        <v>-0.11926335174953961</v>
      </c>
      <c r="N21" s="15">
        <v>4.2405463764538312E-3</v>
      </c>
      <c r="P21" s="16" t="s">
        <v>45</v>
      </c>
      <c r="Q21" s="17">
        <v>125173.2</v>
      </c>
      <c r="R21" s="15">
        <v>0.20699473996326168</v>
      </c>
      <c r="S21" s="18">
        <v>8.9717248450863471E-2</v>
      </c>
      <c r="V21" s="24"/>
    </row>
    <row r="22" spans="11:24">
      <c r="K22" s="20" t="s">
        <v>27</v>
      </c>
      <c r="L22" s="14">
        <v>98452.6</v>
      </c>
      <c r="M22" s="15">
        <v>0.31640921930103127</v>
      </c>
      <c r="N22" s="15">
        <v>6.3489281331922873E-2</v>
      </c>
      <c r="P22" s="16" t="s">
        <v>46</v>
      </c>
      <c r="Q22" s="17">
        <v>12925.8</v>
      </c>
      <c r="R22" s="15">
        <v>8.115116891219909E-3</v>
      </c>
      <c r="S22" s="18">
        <v>9.2645007879176306E-3</v>
      </c>
      <c r="V22" s="24"/>
    </row>
    <row r="23" spans="11:24">
      <c r="K23" s="20" t="s">
        <v>47</v>
      </c>
      <c r="L23" s="14">
        <v>34881.599999999999</v>
      </c>
      <c r="M23" s="15">
        <v>0.33527030518790735</v>
      </c>
      <c r="N23" s="15">
        <v>2.2494151659860694E-2</v>
      </c>
      <c r="P23" s="16" t="s">
        <v>48</v>
      </c>
      <c r="Q23" s="17">
        <v>9725.6</v>
      </c>
      <c r="R23" s="15">
        <v>0.15187871968732414</v>
      </c>
      <c r="S23" s="18">
        <v>6.9707738679982449E-3</v>
      </c>
      <c r="V23" s="24"/>
    </row>
    <row r="24" spans="11:24">
      <c r="K24" s="20" t="s">
        <v>29</v>
      </c>
      <c r="L24" s="14">
        <v>78457.399999999994</v>
      </c>
      <c r="M24" s="15">
        <v>0.14487045724833814</v>
      </c>
      <c r="N24" s="15">
        <v>5.0594945599925299E-2</v>
      </c>
      <c r="P24" s="16" t="s">
        <v>49</v>
      </c>
      <c r="Q24" s="17">
        <v>10679.8</v>
      </c>
      <c r="R24" s="15">
        <v>4.1398308183613119E-2</v>
      </c>
      <c r="S24" s="18">
        <v>7.6546918190597644E-3</v>
      </c>
      <c r="V24" s="24"/>
    </row>
    <row r="25" spans="11:24">
      <c r="K25" s="20" t="s">
        <v>50</v>
      </c>
      <c r="L25" s="14">
        <v>30680.6</v>
      </c>
      <c r="M25" s="15">
        <v>9.4455592119931042E-2</v>
      </c>
      <c r="N25" s="15">
        <v>1.978504625405721E-2</v>
      </c>
      <c r="P25" s="16" t="s">
        <v>51</v>
      </c>
      <c r="Q25" s="17">
        <v>5752.8</v>
      </c>
      <c r="R25" s="15">
        <v>0.12320984038658667</v>
      </c>
      <c r="S25" s="18">
        <v>4.1232898646685352E-3</v>
      </c>
      <c r="V25" s="24"/>
    </row>
    <row r="26" spans="11:24">
      <c r="K26" s="20" t="s">
        <v>52</v>
      </c>
      <c r="L26" s="14">
        <v>13799.6</v>
      </c>
      <c r="M26" s="15">
        <v>7.6936884206418865E-2</v>
      </c>
      <c r="N26" s="15">
        <v>8.8989695210487368E-3</v>
      </c>
      <c r="P26" s="16" t="s">
        <v>53</v>
      </c>
      <c r="Q26" s="17">
        <v>6186.8</v>
      </c>
      <c r="R26" s="15">
        <v>8.492766330556778E-2</v>
      </c>
      <c r="S26" s="18">
        <v>4.4343571364781134E-3</v>
      </c>
      <c r="V26" s="24"/>
    </row>
    <row r="27" spans="11:24">
      <c r="K27" s="20" t="s">
        <v>21</v>
      </c>
      <c r="L27" s="14">
        <v>167852.2</v>
      </c>
      <c r="M27" s="15">
        <v>0.25551181912190124</v>
      </c>
      <c r="N27" s="15">
        <v>0.10824310935396511</v>
      </c>
      <c r="P27" s="16" t="s">
        <v>54</v>
      </c>
      <c r="Q27" s="17">
        <v>13826.8</v>
      </c>
      <c r="R27" s="15">
        <v>0.18064254456185291</v>
      </c>
      <c r="S27" s="18">
        <v>9.9102879121121708E-3</v>
      </c>
      <c r="V27" s="24"/>
    </row>
    <row r="28" spans="11:24">
      <c r="K28" s="20" t="s">
        <v>55</v>
      </c>
      <c r="L28" s="14">
        <v>465.8</v>
      </c>
      <c r="M28" s="15">
        <v>0.1244417622208811</v>
      </c>
      <c r="N28" s="15">
        <v>3.0038117067918651E-4</v>
      </c>
      <c r="P28" s="16" t="s">
        <v>56</v>
      </c>
      <c r="Q28" s="17">
        <v>20865.2</v>
      </c>
      <c r="R28" s="15">
        <v>0.24345649582836715</v>
      </c>
      <c r="S28" s="18">
        <v>1.4955024976408342E-2</v>
      </c>
      <c r="V28" s="24"/>
    </row>
    <row r="29" spans="11:24">
      <c r="K29" s="20" t="s">
        <v>57</v>
      </c>
      <c r="L29" s="14">
        <v>861.8</v>
      </c>
      <c r="M29" s="15">
        <v>2.5342058298631676E-2</v>
      </c>
      <c r="N29" s="15">
        <v>5.5575030676539904E-4</v>
      </c>
      <c r="P29" s="16" t="s">
        <v>58</v>
      </c>
      <c r="Q29" s="17">
        <v>40119.4</v>
      </c>
      <c r="R29" s="15">
        <v>0.19237959371702851</v>
      </c>
      <c r="S29" s="18">
        <v>2.8755373973818457E-2</v>
      </c>
      <c r="V29" s="24"/>
    </row>
    <row r="30" spans="11:24">
      <c r="M30" s="5"/>
      <c r="P30" s="16" t="s">
        <v>59</v>
      </c>
      <c r="Q30" s="17">
        <v>95830.8</v>
      </c>
      <c r="R30" s="15">
        <v>0.16478331418986669</v>
      </c>
      <c r="S30" s="18">
        <v>6.8686233897072277E-2</v>
      </c>
      <c r="V30" s="24"/>
    </row>
    <row r="31" spans="11:24">
      <c r="K31" s="3" t="s">
        <v>60</v>
      </c>
      <c r="M31" s="5"/>
      <c r="P31" s="16" t="s">
        <v>61</v>
      </c>
      <c r="Q31" s="17">
        <v>19473</v>
      </c>
      <c r="R31" s="15">
        <v>0.19277827971149875</v>
      </c>
      <c r="S31" s="18">
        <v>1.3957172774073559E-2</v>
      </c>
    </row>
    <row r="32" spans="11:24">
      <c r="K32" s="25"/>
      <c r="L32" s="10" t="s">
        <v>4</v>
      </c>
      <c r="M32" s="47" t="s">
        <v>153</v>
      </c>
      <c r="N32" s="10" t="s">
        <v>6</v>
      </c>
      <c r="P32" s="16" t="s">
        <v>62</v>
      </c>
      <c r="Q32" s="17">
        <v>15434.2</v>
      </c>
      <c r="R32" s="15">
        <v>0.24544684284849705</v>
      </c>
      <c r="S32" s="18">
        <v>1.1062383609593085E-2</v>
      </c>
    </row>
    <row r="33" spans="11:22">
      <c r="K33" s="26" t="s">
        <v>9</v>
      </c>
      <c r="L33" s="14">
        <v>1421011.8</v>
      </c>
      <c r="M33" s="15">
        <v>0.22235839233249588</v>
      </c>
      <c r="N33" s="15">
        <v>1</v>
      </c>
      <c r="P33" s="16" t="s">
        <v>63</v>
      </c>
      <c r="Q33" s="17">
        <v>33673.599999999999</v>
      </c>
      <c r="R33" s="15">
        <v>0.25259829632109509</v>
      </c>
      <c r="S33" s="18">
        <v>2.4135379917066883E-2</v>
      </c>
      <c r="V33" s="24"/>
    </row>
    <row r="34" spans="11:22">
      <c r="K34" s="26" t="s">
        <v>64</v>
      </c>
      <c r="L34" s="14">
        <v>275378.8</v>
      </c>
      <c r="M34" s="15">
        <v>4.899116345466159E-2</v>
      </c>
      <c r="N34" s="15">
        <v>0.19379064973281712</v>
      </c>
      <c r="P34" s="16" t="s">
        <v>65</v>
      </c>
      <c r="Q34" s="17">
        <v>133159.6</v>
      </c>
      <c r="R34" s="15">
        <v>0.22145440285826323</v>
      </c>
      <c r="S34" s="18">
        <v>9.5441459648052465E-2</v>
      </c>
      <c r="V34" s="24"/>
    </row>
    <row r="35" spans="11:22">
      <c r="K35" s="26" t="s">
        <v>66</v>
      </c>
      <c r="L35" s="14">
        <v>1044699.2</v>
      </c>
      <c r="M35" s="15">
        <v>0.28455322640191105</v>
      </c>
      <c r="N35" s="15">
        <v>0.73517982046313757</v>
      </c>
      <c r="P35" s="16" t="s">
        <v>67</v>
      </c>
      <c r="Q35" s="17">
        <v>61889.4</v>
      </c>
      <c r="R35" s="15">
        <v>0.17039103239928699</v>
      </c>
      <c r="S35" s="18">
        <v>4.4358909704911839E-2</v>
      </c>
    </row>
    <row r="36" spans="11:22">
      <c r="K36" s="26" t="s">
        <v>68</v>
      </c>
      <c r="L36" s="14">
        <v>100933.8</v>
      </c>
      <c r="M36" s="15">
        <v>0.16389780962978762</v>
      </c>
      <c r="N36" s="15">
        <v>7.1029529804045255E-2</v>
      </c>
      <c r="P36" s="16" t="s">
        <v>69</v>
      </c>
      <c r="Q36" s="17">
        <v>13998.4</v>
      </c>
      <c r="R36" s="15">
        <v>0.22564517894276026</v>
      </c>
      <c r="S36" s="18">
        <v>1.003328133110416E-2</v>
      </c>
    </row>
    <row r="37" spans="11:22">
      <c r="M37" s="5"/>
      <c r="P37" s="16" t="s">
        <v>70</v>
      </c>
      <c r="Q37" s="17">
        <v>6242.2</v>
      </c>
      <c r="R37" s="15">
        <v>0.23595683595683603</v>
      </c>
      <c r="S37" s="18">
        <v>4.4740648020501188E-3</v>
      </c>
      <c r="V37" s="24"/>
    </row>
    <row r="38" spans="11:22">
      <c r="K38" s="3" t="s">
        <v>71</v>
      </c>
      <c r="M38" s="5"/>
      <c r="P38" s="16" t="s">
        <v>72</v>
      </c>
      <c r="Q38" s="17">
        <v>2418</v>
      </c>
      <c r="R38" s="15">
        <v>2.8389154704944186E-2</v>
      </c>
      <c r="S38" s="18">
        <v>1.7330890857962238E-3</v>
      </c>
    </row>
    <row r="39" spans="11:22">
      <c r="K39" s="25"/>
      <c r="L39" s="10" t="s">
        <v>4</v>
      </c>
      <c r="M39" s="47" t="s">
        <v>153</v>
      </c>
      <c r="N39" s="10" t="s">
        <v>6</v>
      </c>
      <c r="P39" s="16" t="s">
        <v>73</v>
      </c>
      <c r="Q39" s="17">
        <v>2786.4</v>
      </c>
      <c r="R39" s="15">
        <v>0.1153407385169618</v>
      </c>
      <c r="S39" s="18">
        <v>1.9971378944014053E-3</v>
      </c>
    </row>
    <row r="40" spans="11:22">
      <c r="K40" s="27" t="s">
        <v>192</v>
      </c>
      <c r="L40" s="28">
        <v>1395196.6</v>
      </c>
      <c r="M40" s="18">
        <v>0.19498007790686134</v>
      </c>
      <c r="N40" s="18">
        <v>0.99999999999999989</v>
      </c>
      <c r="P40" s="16" t="s">
        <v>74</v>
      </c>
      <c r="Q40" s="17">
        <v>14631.2</v>
      </c>
      <c r="R40" s="15">
        <v>0.18504839428178022</v>
      </c>
      <c r="S40" s="18">
        <v>1.0486837482258772E-2</v>
      </c>
      <c r="V40" s="24"/>
    </row>
    <row r="41" spans="11:22">
      <c r="K41" s="27" t="s">
        <v>75</v>
      </c>
      <c r="L41" s="28">
        <v>88650.6</v>
      </c>
      <c r="M41" s="18">
        <v>0.18329384597929765</v>
      </c>
      <c r="N41" s="18">
        <v>6.3539862410788558E-2</v>
      </c>
      <c r="P41" s="16" t="s">
        <v>76</v>
      </c>
      <c r="Q41" s="17">
        <v>23764</v>
      </c>
      <c r="R41" s="15">
        <v>0.20730561129880365</v>
      </c>
      <c r="S41" s="18">
        <v>1.7032724993739232E-2</v>
      </c>
      <c r="U41" s="56"/>
      <c r="V41" s="24"/>
    </row>
    <row r="42" spans="11:22">
      <c r="K42" s="27" t="s">
        <v>77</v>
      </c>
      <c r="L42" s="28">
        <v>667635.6</v>
      </c>
      <c r="M42" s="18">
        <v>0.19885149112222034</v>
      </c>
      <c r="N42" s="18">
        <v>0.47852438860587815</v>
      </c>
      <c r="P42" s="16" t="s">
        <v>78</v>
      </c>
      <c r="Q42" s="17">
        <v>6862.6</v>
      </c>
      <c r="R42" s="15">
        <v>0.21193818984547463</v>
      </c>
      <c r="S42" s="18">
        <v>4.9187333168673143E-3</v>
      </c>
      <c r="U42" s="56"/>
      <c r="V42" s="24"/>
    </row>
    <row r="43" spans="11:22">
      <c r="K43" s="27" t="s">
        <v>79</v>
      </c>
      <c r="L43" s="28">
        <v>202446.60000000003</v>
      </c>
      <c r="M43" s="18">
        <v>0.17125418002152215</v>
      </c>
      <c r="N43" s="18">
        <v>0.14510256117309919</v>
      </c>
      <c r="P43" s="16" t="s">
        <v>80</v>
      </c>
      <c r="Q43" s="17">
        <v>3269.8</v>
      </c>
      <c r="R43" s="15">
        <v>0.22018845041515078</v>
      </c>
      <c r="S43" s="18">
        <v>2.3436123625874663E-3</v>
      </c>
      <c r="U43" s="56"/>
      <c r="V43" s="24"/>
    </row>
    <row r="44" spans="11:22">
      <c r="K44" s="27" t="s">
        <v>81</v>
      </c>
      <c r="L44" s="28">
        <v>264397.40000000002</v>
      </c>
      <c r="M44" s="18">
        <v>0.21481733337162234</v>
      </c>
      <c r="N44" s="18">
        <v>0.18950547901277856</v>
      </c>
      <c r="P44" s="16" t="s">
        <v>82</v>
      </c>
      <c r="Q44" s="17">
        <v>7393.6</v>
      </c>
      <c r="R44" s="15">
        <v>0.21540295072535254</v>
      </c>
      <c r="S44" s="18">
        <v>5.2993248406711995E-3</v>
      </c>
      <c r="U44" s="56"/>
    </row>
    <row r="45" spans="11:22">
      <c r="K45" s="27" t="s">
        <v>83</v>
      </c>
      <c r="L45" s="28">
        <v>69949.2</v>
      </c>
      <c r="M45" s="18">
        <v>0.18920269805041623</v>
      </c>
      <c r="N45" s="18">
        <v>5.0135729975259398E-2</v>
      </c>
      <c r="P45" s="16" t="s">
        <v>84</v>
      </c>
      <c r="Q45" s="17">
        <v>6506.2</v>
      </c>
      <c r="R45" s="15">
        <v>0.25979281634233709</v>
      </c>
      <c r="S45" s="18">
        <v>4.6632854466531811E-3</v>
      </c>
      <c r="U45" s="56"/>
      <c r="V45" s="24"/>
    </row>
    <row r="46" spans="11:22">
      <c r="K46" s="27" t="s">
        <v>85</v>
      </c>
      <c r="L46" s="28">
        <v>102117.2</v>
      </c>
      <c r="M46" s="18">
        <v>0.18159065531944441</v>
      </c>
      <c r="N46" s="18">
        <v>7.3191978822196094E-2</v>
      </c>
      <c r="P46" s="16" t="s">
        <v>86</v>
      </c>
      <c r="Q46" s="17">
        <v>2317.4</v>
      </c>
      <c r="R46" s="15">
        <v>-1.4186961607997373E-2</v>
      </c>
      <c r="S46" s="18">
        <v>1.6609845522846027E-3</v>
      </c>
      <c r="U46" s="56"/>
    </row>
    <row r="47" spans="11:22">
      <c r="P47" s="16" t="s">
        <v>87</v>
      </c>
      <c r="Q47" s="17">
        <v>49155</v>
      </c>
      <c r="R47" s="15">
        <v>0.22917461131150718</v>
      </c>
      <c r="S47" s="18">
        <v>3.5231593884331426E-2</v>
      </c>
      <c r="V47" s="24"/>
    </row>
    <row r="48" spans="11:22" ht="12" customHeight="1">
      <c r="K48" s="315" t="s">
        <v>116</v>
      </c>
      <c r="L48" s="315"/>
      <c r="M48" s="315"/>
      <c r="N48" s="315"/>
      <c r="P48" s="16" t="s">
        <v>88</v>
      </c>
      <c r="Q48" s="17">
        <v>5842.8</v>
      </c>
      <c r="R48" s="15">
        <v>0.12215873625582185</v>
      </c>
      <c r="S48" s="18">
        <v>4.187796902601397E-3</v>
      </c>
    </row>
    <row r="49" spans="1:22">
      <c r="K49" s="315"/>
      <c r="L49" s="315"/>
      <c r="M49" s="315"/>
      <c r="N49" s="315"/>
      <c r="P49" s="16" t="s">
        <v>89</v>
      </c>
      <c r="Q49" s="17">
        <v>6945.2</v>
      </c>
      <c r="R49" s="15">
        <v>0.18528884717126037</v>
      </c>
      <c r="S49" s="18">
        <v>4.9779364427923632E-3</v>
      </c>
      <c r="V49" s="24"/>
    </row>
    <row r="50" spans="1:22">
      <c r="K50" s="315"/>
      <c r="L50" s="315"/>
      <c r="M50" s="315"/>
      <c r="N50" s="315"/>
      <c r="P50" s="16" t="s">
        <v>90</v>
      </c>
      <c r="Q50" s="17">
        <v>12542</v>
      </c>
      <c r="R50" s="15">
        <v>0.19804179104477604</v>
      </c>
      <c r="S50" s="18">
        <v>8.9894141083772701E-3</v>
      </c>
      <c r="V50" s="24"/>
    </row>
    <row r="51" spans="1:22">
      <c r="K51" s="315"/>
      <c r="L51" s="315"/>
      <c r="M51" s="315"/>
      <c r="N51" s="315"/>
      <c r="P51" s="16" t="s">
        <v>91</v>
      </c>
      <c r="Q51" s="17">
        <v>6585.2</v>
      </c>
      <c r="R51" s="15">
        <v>8.9227970061613426E-2</v>
      </c>
      <c r="S51" s="18">
        <v>4.719908291060915E-3</v>
      </c>
      <c r="V51" s="24"/>
    </row>
    <row r="52" spans="1:22">
      <c r="K52" s="315"/>
      <c r="L52" s="315"/>
      <c r="M52" s="315"/>
      <c r="N52" s="315"/>
      <c r="P52" s="16" t="s">
        <v>92</v>
      </c>
      <c r="Q52" s="17">
        <v>5414</v>
      </c>
      <c r="R52" s="15">
        <v>0.13930976430976427</v>
      </c>
      <c r="S52" s="18">
        <v>3.8804567040946055E-3</v>
      </c>
    </row>
    <row r="53" spans="1:22">
      <c r="K53" s="315"/>
      <c r="L53" s="315"/>
      <c r="M53" s="315"/>
      <c r="N53" s="315"/>
      <c r="P53" s="16" t="s">
        <v>93</v>
      </c>
      <c r="Q53" s="17">
        <v>7150.6</v>
      </c>
      <c r="R53" s="15">
        <v>6.2409850483728935E-3</v>
      </c>
      <c r="S53" s="18">
        <v>5.1251558382524728E-3</v>
      </c>
      <c r="V53" s="24"/>
    </row>
    <row r="54" spans="1:22">
      <c r="K54" s="57" t="s">
        <v>183</v>
      </c>
      <c r="P54" s="16" t="s">
        <v>94</v>
      </c>
      <c r="Q54" s="17">
        <v>8482.4</v>
      </c>
      <c r="R54" s="15">
        <v>0.21276763055366898</v>
      </c>
      <c r="S54" s="18">
        <v>6.0797166506856449E-3</v>
      </c>
    </row>
    <row r="55" spans="1:22">
      <c r="K55" s="57" t="s">
        <v>182</v>
      </c>
    </row>
    <row r="62" spans="1:22" ht="13.5" customHeight="1">
      <c r="A62" s="318" t="s">
        <v>124</v>
      </c>
      <c r="B62" s="318"/>
      <c r="C62" s="318"/>
      <c r="D62" s="318"/>
      <c r="E62" s="318"/>
      <c r="F62" s="318"/>
      <c r="G62" s="318"/>
      <c r="H62" s="318"/>
      <c r="J62" s="32"/>
      <c r="K62" s="32"/>
      <c r="L62" s="32"/>
      <c r="M62" s="32"/>
      <c r="N62" s="32"/>
      <c r="O62" s="32"/>
      <c r="P62" s="32"/>
      <c r="Q62" s="32"/>
      <c r="R62" s="32"/>
      <c r="S62" s="32"/>
    </row>
    <row r="63" spans="1:22" ht="12" customHeight="1">
      <c r="A63" s="318"/>
      <c r="B63" s="318"/>
      <c r="C63" s="318"/>
      <c r="D63" s="318"/>
      <c r="E63" s="318"/>
      <c r="F63" s="318"/>
      <c r="G63" s="318"/>
      <c r="H63" s="318"/>
      <c r="J63" s="32"/>
      <c r="K63" s="316" t="s">
        <v>114</v>
      </c>
      <c r="L63" s="316"/>
      <c r="M63" s="316"/>
      <c r="N63" s="316"/>
      <c r="O63" s="316"/>
      <c r="P63" s="316"/>
      <c r="Q63" s="316"/>
      <c r="R63" s="316"/>
      <c r="S63" s="316"/>
    </row>
    <row r="64" spans="1:22" ht="13.2">
      <c r="A64" s="318"/>
      <c r="B64" s="318"/>
      <c r="C64" s="318"/>
      <c r="D64" s="318"/>
      <c r="E64" s="318"/>
      <c r="F64" s="318"/>
      <c r="G64" s="318"/>
      <c r="H64" s="318"/>
      <c r="J64" s="32"/>
      <c r="K64" s="316"/>
      <c r="L64" s="316"/>
      <c r="M64" s="316"/>
      <c r="N64" s="316"/>
      <c r="O64" s="316"/>
      <c r="P64" s="316"/>
      <c r="Q64" s="316"/>
      <c r="R64" s="316"/>
      <c r="S64" s="316"/>
    </row>
    <row r="65" spans="1:20" ht="13.2">
      <c r="A65" s="318"/>
      <c r="B65" s="318"/>
      <c r="C65" s="318"/>
      <c r="D65" s="318"/>
      <c r="E65" s="318"/>
      <c r="F65" s="318"/>
      <c r="G65" s="318"/>
      <c r="H65" s="318"/>
      <c r="J65" s="32"/>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886628-EAD2-4E8E-B626-8884FD195D1D}">
  <dimension ref="A1:Y66"/>
  <sheetViews>
    <sheetView workbookViewId="0">
      <selection activeCell="B7" sqref="B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201</v>
      </c>
      <c r="B1" s="2"/>
      <c r="C1" s="2"/>
      <c r="T1" s="4"/>
      <c r="U1" s="5"/>
      <c r="V1" s="3"/>
      <c r="W1" s="3"/>
    </row>
    <row r="2" spans="1:24" ht="16.5" customHeight="1">
      <c r="B2" s="2"/>
      <c r="C2" s="2"/>
      <c r="T2" s="4"/>
      <c r="U2" s="5"/>
      <c r="V2" s="3"/>
      <c r="W2" s="3"/>
    </row>
    <row r="3" spans="1:24" ht="18" customHeight="1">
      <c r="A3" s="317" t="s">
        <v>202</v>
      </c>
      <c r="B3" s="317"/>
      <c r="C3" s="317"/>
      <c r="D3" s="317"/>
      <c r="E3" s="317"/>
      <c r="F3" s="317"/>
      <c r="G3" s="317"/>
      <c r="H3" s="317"/>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1329035</v>
      </c>
      <c r="C7" s="15">
        <v>0.11198916989558949</v>
      </c>
      <c r="D7" s="58"/>
      <c r="E7" s="26" t="s">
        <v>185</v>
      </c>
      <c r="F7" s="14">
        <v>1215392.25</v>
      </c>
      <c r="G7" s="15">
        <v>0.10934674403422262</v>
      </c>
      <c r="K7" s="13" t="s">
        <v>9</v>
      </c>
      <c r="L7" s="14">
        <v>1329035</v>
      </c>
      <c r="M7" s="15">
        <v>0.11198916989558949</v>
      </c>
      <c r="N7" s="15">
        <v>1</v>
      </c>
      <c r="P7" s="16" t="s">
        <v>10</v>
      </c>
      <c r="Q7" s="17">
        <v>1190899.5</v>
      </c>
      <c r="R7" s="15">
        <v>8.3977331038068703E-2</v>
      </c>
      <c r="S7" s="18">
        <v>1.0000000000000002</v>
      </c>
      <c r="U7" s="39" t="s">
        <v>9</v>
      </c>
      <c r="V7" s="38">
        <v>1329035</v>
      </c>
      <c r="W7" s="37">
        <v>0.11198916989558949</v>
      </c>
      <c r="X7" s="37">
        <v>1</v>
      </c>
    </row>
    <row r="8" spans="1:24" ht="12" customHeight="1">
      <c r="A8" s="20" t="s">
        <v>14</v>
      </c>
      <c r="B8" s="14">
        <v>278227.25</v>
      </c>
      <c r="C8" s="15">
        <v>0.13141671461771653</v>
      </c>
      <c r="D8" s="58"/>
      <c r="E8" s="26" t="s">
        <v>64</v>
      </c>
      <c r="F8" s="14">
        <v>253995</v>
      </c>
      <c r="G8" s="15">
        <v>-3.7009514457463588E-2</v>
      </c>
      <c r="K8" s="20" t="s">
        <v>12</v>
      </c>
      <c r="L8" s="14">
        <v>114197.25</v>
      </c>
      <c r="M8" s="15">
        <v>0.15708401726548726</v>
      </c>
      <c r="N8" s="15">
        <v>8.5924938018938551E-2</v>
      </c>
      <c r="P8" s="16" t="s">
        <v>13</v>
      </c>
      <c r="Q8" s="17">
        <v>35008.25</v>
      </c>
      <c r="R8" s="15">
        <v>2.8006577691641388E-2</v>
      </c>
      <c r="S8" s="18">
        <v>2.9396477200636997E-2</v>
      </c>
      <c r="U8" s="39" t="s">
        <v>14</v>
      </c>
      <c r="V8" s="38">
        <v>278227.25</v>
      </c>
      <c r="W8" s="37">
        <v>0.13141671461771653</v>
      </c>
      <c r="X8" s="37">
        <v>0.20934531445748231</v>
      </c>
    </row>
    <row r="9" spans="1:24" ht="12" customHeight="1">
      <c r="A9" s="26" t="s">
        <v>15</v>
      </c>
      <c r="B9" s="60">
        <v>178511.25</v>
      </c>
      <c r="C9" s="59">
        <v>0.15065917012728969</v>
      </c>
      <c r="D9" s="58"/>
      <c r="E9" s="26" t="s">
        <v>66</v>
      </c>
      <c r="F9" s="14">
        <v>862519.25</v>
      </c>
      <c r="G9" s="15">
        <v>0.16657351193344261</v>
      </c>
      <c r="K9" s="20" t="s">
        <v>15</v>
      </c>
      <c r="L9" s="14">
        <v>178511.25</v>
      </c>
      <c r="M9" s="15">
        <v>0.15065917012728969</v>
      </c>
      <c r="N9" s="15">
        <v>0.13431644012384925</v>
      </c>
      <c r="P9" s="16" t="s">
        <v>16</v>
      </c>
      <c r="Q9" s="17">
        <v>3554.25</v>
      </c>
      <c r="R9" s="15">
        <v>-1.1943234508922096E-3</v>
      </c>
      <c r="S9" s="18">
        <v>2.9845087683721423E-3</v>
      </c>
      <c r="U9" s="36" t="s">
        <v>15</v>
      </c>
      <c r="V9" s="35">
        <v>178511.25</v>
      </c>
      <c r="W9" s="34">
        <v>0.15065917012728969</v>
      </c>
      <c r="X9" s="34">
        <v>0.13431644012384925</v>
      </c>
    </row>
    <row r="10" spans="1:24">
      <c r="A10" s="26" t="s">
        <v>21</v>
      </c>
      <c r="B10" s="60">
        <v>142419.75</v>
      </c>
      <c r="C10" s="59">
        <v>0.13245005466653414</v>
      </c>
      <c r="D10" s="58"/>
      <c r="E10" s="26" t="s">
        <v>68</v>
      </c>
      <c r="F10" s="14">
        <v>98878</v>
      </c>
      <c r="G10" s="15">
        <v>6.9240335225736693E-2</v>
      </c>
      <c r="K10" s="20" t="s">
        <v>17</v>
      </c>
      <c r="L10" s="14">
        <v>101474.75</v>
      </c>
      <c r="M10" s="15">
        <v>0.12441133777300073</v>
      </c>
      <c r="N10" s="15">
        <v>7.6352202914144476E-2</v>
      </c>
      <c r="P10" s="16" t="s">
        <v>18</v>
      </c>
      <c r="Q10" s="17">
        <v>4854</v>
      </c>
      <c r="R10" s="15">
        <v>-1.0952065610513984E-2</v>
      </c>
      <c r="S10" s="18">
        <v>4.0759106876776755E-3</v>
      </c>
      <c r="U10" s="36" t="s">
        <v>21</v>
      </c>
      <c r="V10" s="35">
        <v>142419.75</v>
      </c>
      <c r="W10" s="34">
        <v>0.13245005466653414</v>
      </c>
      <c r="X10" s="34">
        <v>0.10716027042177219</v>
      </c>
    </row>
    <row r="11" spans="1:24">
      <c r="A11" s="26" t="s">
        <v>12</v>
      </c>
      <c r="B11" s="60">
        <v>114197.25</v>
      </c>
      <c r="C11" s="59">
        <v>0.15708401726548726</v>
      </c>
      <c r="D11" s="58"/>
      <c r="E11" s="58"/>
      <c r="F11" s="58"/>
      <c r="G11" s="58"/>
      <c r="K11" s="20" t="s">
        <v>19</v>
      </c>
      <c r="L11" s="14">
        <v>16351.75</v>
      </c>
      <c r="M11" s="15">
        <v>-0.19709561395971176</v>
      </c>
      <c r="N11" s="15">
        <v>1.2303475830207631E-2</v>
      </c>
      <c r="P11" s="16" t="s">
        <v>20</v>
      </c>
      <c r="Q11" s="17">
        <v>16113.75</v>
      </c>
      <c r="R11" s="15">
        <v>-7.8351086755741317E-3</v>
      </c>
      <c r="S11" s="18">
        <v>1.3530738739918859E-2</v>
      </c>
      <c r="U11" s="36" t="s">
        <v>12</v>
      </c>
      <c r="V11" s="35">
        <v>114197.25</v>
      </c>
      <c r="W11" s="34">
        <v>0.15708401726548726</v>
      </c>
      <c r="X11" s="34">
        <v>8.5924938018938551E-2</v>
      </c>
    </row>
    <row r="12" spans="1:24">
      <c r="A12" s="26" t="s">
        <v>17</v>
      </c>
      <c r="B12" s="60">
        <v>101474.75</v>
      </c>
      <c r="C12" s="59">
        <v>0.12441133777300073</v>
      </c>
      <c r="D12" s="58"/>
      <c r="E12" s="58"/>
      <c r="F12" s="58"/>
      <c r="G12" s="58"/>
      <c r="K12" s="20" t="s">
        <v>22</v>
      </c>
      <c r="L12" s="14">
        <v>83869.5</v>
      </c>
      <c r="M12" s="15">
        <v>0.27557204888175746</v>
      </c>
      <c r="N12" s="15">
        <v>6.31055615540599E-2</v>
      </c>
      <c r="P12" s="16" t="s">
        <v>23</v>
      </c>
      <c r="Q12" s="17">
        <v>2859</v>
      </c>
      <c r="R12" s="15">
        <v>-0.2230978260869565</v>
      </c>
      <c r="S12" s="18">
        <v>2.4007063568336371E-3</v>
      </c>
      <c r="U12" s="36" t="s">
        <v>17</v>
      </c>
      <c r="V12" s="35">
        <v>101474.75</v>
      </c>
      <c r="W12" s="34">
        <v>0.12441133777300073</v>
      </c>
      <c r="X12" s="34">
        <v>7.6352202914144476E-2</v>
      </c>
    </row>
    <row r="13" spans="1:24" ht="12" customHeight="1">
      <c r="A13" s="57" t="s">
        <v>184</v>
      </c>
      <c r="K13" s="20" t="s">
        <v>25</v>
      </c>
      <c r="L13" s="14">
        <v>58396.75</v>
      </c>
      <c r="M13" s="15">
        <v>0.11765719125154916</v>
      </c>
      <c r="N13" s="15">
        <v>4.3939211533180089E-2</v>
      </c>
      <c r="P13" s="16" t="s">
        <v>26</v>
      </c>
      <c r="Q13" s="17">
        <v>4568.5</v>
      </c>
      <c r="R13" s="15">
        <v>-0.10002462447672988</v>
      </c>
      <c r="S13" s="18">
        <v>3.8361759325618995E-3</v>
      </c>
      <c r="U13" s="36" t="s">
        <v>27</v>
      </c>
      <c r="V13" s="35">
        <v>83869.5</v>
      </c>
      <c r="W13" s="34">
        <v>0.27557204888175746</v>
      </c>
      <c r="X13" s="34">
        <v>6.31055615540599E-2</v>
      </c>
    </row>
    <row r="14" spans="1:24">
      <c r="K14" s="20" t="s">
        <v>14</v>
      </c>
      <c r="L14" s="14">
        <v>278227.25</v>
      </c>
      <c r="M14" s="15">
        <v>0.13141671461771653</v>
      </c>
      <c r="N14" s="15">
        <v>0.20934531445748231</v>
      </c>
      <c r="P14" s="16" t="s">
        <v>28</v>
      </c>
      <c r="Q14" s="17">
        <v>8849.25</v>
      </c>
      <c r="R14" s="15">
        <v>0.13161764705882351</v>
      </c>
      <c r="S14" s="18">
        <v>7.4307277818153423E-3</v>
      </c>
      <c r="U14" s="36" t="s">
        <v>22</v>
      </c>
      <c r="V14" s="35">
        <v>81595</v>
      </c>
      <c r="W14" s="34">
        <v>0.12711562967286083</v>
      </c>
      <c r="X14" s="34">
        <v>6.1394169453776612E-2</v>
      </c>
    </row>
    <row r="15" spans="1:24">
      <c r="K15" s="20" t="s">
        <v>30</v>
      </c>
      <c r="L15" s="14">
        <v>24906</v>
      </c>
      <c r="M15" s="15">
        <v>-8.6722159070074412E-2</v>
      </c>
      <c r="N15" s="15">
        <v>1.8739912793869235E-2</v>
      </c>
      <c r="P15" s="16" t="s">
        <v>31</v>
      </c>
      <c r="Q15" s="17">
        <v>19884</v>
      </c>
      <c r="R15" s="15">
        <v>-2.4588857139353215E-2</v>
      </c>
      <c r="S15" s="18">
        <v>1.66966230147884E-2</v>
      </c>
      <c r="U15" s="36" t="s">
        <v>29</v>
      </c>
      <c r="V15" s="35">
        <v>67678.75</v>
      </c>
      <c r="W15" s="34">
        <v>-8.10573195652321E-2</v>
      </c>
      <c r="X15" s="34">
        <v>5.0923226250625453E-2</v>
      </c>
    </row>
    <row r="16" spans="1:24">
      <c r="K16" s="20" t="s">
        <v>32</v>
      </c>
      <c r="L16" s="14">
        <v>4461.5</v>
      </c>
      <c r="M16" s="15">
        <v>0.14148650377382621</v>
      </c>
      <c r="N16" s="15">
        <v>3.3569469577550627E-3</v>
      </c>
      <c r="P16" s="16" t="s">
        <v>33</v>
      </c>
      <c r="Q16" s="17">
        <v>13412</v>
      </c>
      <c r="R16" s="15">
        <v>3.2804558755582969E-2</v>
      </c>
      <c r="S16" s="18">
        <v>1.1262075431218167E-2</v>
      </c>
      <c r="U16" s="36" t="s">
        <v>37</v>
      </c>
      <c r="V16" s="35">
        <v>58396.75</v>
      </c>
      <c r="W16" s="34">
        <v>0.11765719125154916</v>
      </c>
      <c r="X16" s="34">
        <v>4.3939211533180089E-2</v>
      </c>
    </row>
    <row r="17" spans="11:24" ht="13.5" customHeight="1">
      <c r="K17" s="20" t="s">
        <v>35</v>
      </c>
      <c r="L17" s="14">
        <v>38323.25</v>
      </c>
      <c r="M17" s="15">
        <v>-7.2918052615663753E-2</v>
      </c>
      <c r="N17" s="15">
        <v>2.8835395606586735E-2</v>
      </c>
      <c r="P17" s="16" t="s">
        <v>36</v>
      </c>
      <c r="Q17" s="17">
        <v>16969.75</v>
      </c>
      <c r="R17" s="15">
        <v>-2.6301096123894085E-3</v>
      </c>
      <c r="S17" s="18">
        <v>1.4249523154556703E-2</v>
      </c>
      <c r="U17" s="36" t="s">
        <v>25</v>
      </c>
      <c r="V17" s="35">
        <v>52666.75</v>
      </c>
      <c r="W17" s="34">
        <v>0.31962966906997581</v>
      </c>
      <c r="X17" s="34">
        <v>3.962781266106611E-2</v>
      </c>
    </row>
    <row r="18" spans="11:24" ht="12" customHeight="1">
      <c r="K18" s="20" t="s">
        <v>37</v>
      </c>
      <c r="L18" s="14">
        <v>52666.75</v>
      </c>
      <c r="M18" s="15">
        <v>0.31962966906997581</v>
      </c>
      <c r="N18" s="15">
        <v>3.962781266106611E-2</v>
      </c>
      <c r="P18" s="16" t="s">
        <v>38</v>
      </c>
      <c r="Q18" s="17">
        <v>79598.25</v>
      </c>
      <c r="R18" s="15">
        <v>6.3646476760617521E-2</v>
      </c>
      <c r="S18" s="18">
        <v>6.683876347248445E-2</v>
      </c>
      <c r="U18" s="36" t="s">
        <v>35</v>
      </c>
      <c r="V18" s="35">
        <v>38323.25</v>
      </c>
      <c r="W18" s="34">
        <v>-7.2918052615663753E-2</v>
      </c>
      <c r="X18" s="34">
        <v>2.8835395606586735E-2</v>
      </c>
    </row>
    <row r="19" spans="11:24">
      <c r="K19" s="20" t="s">
        <v>39</v>
      </c>
      <c r="L19" s="14">
        <v>420.75</v>
      </c>
      <c r="M19" s="15">
        <v>-0.16434955312810329</v>
      </c>
      <c r="N19" s="15">
        <v>3.1658308471936407E-4</v>
      </c>
      <c r="P19" s="16" t="s">
        <v>40</v>
      </c>
      <c r="Q19" s="17">
        <v>70211.5</v>
      </c>
      <c r="R19" s="15">
        <v>6.4116942756248019E-2</v>
      </c>
      <c r="S19" s="18">
        <v>5.8956696177973035E-2</v>
      </c>
      <c r="U19" s="36" t="s">
        <v>41</v>
      </c>
      <c r="V19" s="35">
        <v>131674.75</v>
      </c>
      <c r="W19" s="34"/>
      <c r="X19" s="34">
        <v>9.9075457004518322E-2</v>
      </c>
    </row>
    <row r="20" spans="11:24">
      <c r="K20" s="20" t="s">
        <v>42</v>
      </c>
      <c r="L20" s="14">
        <v>6807.75</v>
      </c>
      <c r="M20" s="15">
        <v>-0.15189360906939076</v>
      </c>
      <c r="N20" s="15">
        <v>5.1223255971437924E-3</v>
      </c>
      <c r="P20" s="16" t="s">
        <v>43</v>
      </c>
      <c r="Q20" s="17">
        <v>238533.25</v>
      </c>
      <c r="R20" s="15">
        <v>0.15877075689730757</v>
      </c>
      <c r="S20" s="18">
        <v>0.20029670849639286</v>
      </c>
      <c r="V20" s="24"/>
    </row>
    <row r="21" spans="11:24">
      <c r="K21" s="20" t="s">
        <v>44</v>
      </c>
      <c r="L21" s="14">
        <v>7061.5</v>
      </c>
      <c r="M21" s="15">
        <v>-2.7174100223867792E-2</v>
      </c>
      <c r="N21" s="15">
        <v>5.3132536012971817E-3</v>
      </c>
      <c r="P21" s="16" t="s">
        <v>45</v>
      </c>
      <c r="Q21" s="17">
        <v>107262.75</v>
      </c>
      <c r="R21" s="15">
        <v>0.11682297726793545</v>
      </c>
      <c r="S21" s="18">
        <v>9.0068683377564601E-2</v>
      </c>
      <c r="V21" s="24"/>
    </row>
    <row r="22" spans="11:24">
      <c r="K22" s="20" t="s">
        <v>27</v>
      </c>
      <c r="L22" s="14">
        <v>81595</v>
      </c>
      <c r="M22" s="15">
        <v>0.12711562967286083</v>
      </c>
      <c r="N22" s="15">
        <v>6.1394169453776612E-2</v>
      </c>
      <c r="P22" s="16" t="s">
        <v>46</v>
      </c>
      <c r="Q22" s="17">
        <v>11330.5</v>
      </c>
      <c r="R22" s="15">
        <v>-8.3292880258899693E-2</v>
      </c>
      <c r="S22" s="18">
        <v>9.5142369276332728E-3</v>
      </c>
      <c r="V22" s="24"/>
    </row>
    <row r="23" spans="11:24">
      <c r="K23" s="20" t="s">
        <v>47</v>
      </c>
      <c r="L23" s="14">
        <v>30634</v>
      </c>
      <c r="M23" s="15">
        <v>0.17905837751498654</v>
      </c>
      <c r="N23" s="15">
        <v>2.3049806814718951E-2</v>
      </c>
      <c r="P23" s="16" t="s">
        <v>48</v>
      </c>
      <c r="Q23" s="17">
        <v>7941</v>
      </c>
      <c r="R23" s="15">
        <v>-1.0713840787342721E-2</v>
      </c>
      <c r="S23" s="18">
        <v>6.6680689680363456E-3</v>
      </c>
      <c r="V23" s="24"/>
    </row>
    <row r="24" spans="11:24">
      <c r="K24" s="20" t="s">
        <v>29</v>
      </c>
      <c r="L24" s="14">
        <v>67678.75</v>
      </c>
      <c r="M24" s="15">
        <v>-8.10573195652321E-2</v>
      </c>
      <c r="N24" s="15">
        <v>5.0923226250625453E-2</v>
      </c>
      <c r="P24" s="16" t="s">
        <v>49</v>
      </c>
      <c r="Q24" s="17">
        <v>8855.5</v>
      </c>
      <c r="R24" s="15">
        <v>-7.8823498816737336E-2</v>
      </c>
      <c r="S24" s="18">
        <v>7.4359759156839011E-3</v>
      </c>
      <c r="V24" s="24"/>
    </row>
    <row r="25" spans="11:24">
      <c r="K25" s="20" t="s">
        <v>50</v>
      </c>
      <c r="L25" s="14">
        <v>28024.25</v>
      </c>
      <c r="M25" s="15">
        <v>5.0000468344589155E-2</v>
      </c>
      <c r="N25" s="15">
        <v>2.1086164021263547E-2</v>
      </c>
      <c r="P25" s="16" t="s">
        <v>51</v>
      </c>
      <c r="Q25" s="17">
        <v>4818.25</v>
      </c>
      <c r="R25" s="15">
        <v>-1.0366454154356886E-3</v>
      </c>
      <c r="S25" s="18">
        <v>4.0458913619495183E-3</v>
      </c>
      <c r="V25" s="24"/>
    </row>
    <row r="26" spans="11:24">
      <c r="K26" s="20" t="s">
        <v>52</v>
      </c>
      <c r="L26" s="14">
        <v>11886.75</v>
      </c>
      <c r="M26" s="15">
        <v>-8.4595983904815042E-2</v>
      </c>
      <c r="N26" s="15">
        <v>8.943895382740109E-3</v>
      </c>
      <c r="P26" s="16" t="s">
        <v>53</v>
      </c>
      <c r="Q26" s="17">
        <v>5645.5</v>
      </c>
      <c r="R26" s="15">
        <v>3.8873809633344081E-2</v>
      </c>
      <c r="S26" s="18">
        <v>4.7405343607919894E-3</v>
      </c>
      <c r="V26" s="24"/>
    </row>
    <row r="27" spans="11:24">
      <c r="K27" s="20" t="s">
        <v>21</v>
      </c>
      <c r="L27" s="14">
        <v>142419.75</v>
      </c>
      <c r="M27" s="15">
        <v>0.13245005466653414</v>
      </c>
      <c r="N27" s="15">
        <v>0.10716027042177219</v>
      </c>
      <c r="P27" s="16" t="s">
        <v>54</v>
      </c>
      <c r="Q27" s="17">
        <v>11992.5</v>
      </c>
      <c r="R27" s="15">
        <v>8.5171360705802446E-2</v>
      </c>
      <c r="S27" s="18">
        <v>1.0070119266991043E-2</v>
      </c>
      <c r="V27" s="24"/>
    </row>
    <row r="28" spans="11:24">
      <c r="K28" s="20" t="s">
        <v>55</v>
      </c>
      <c r="L28" s="14">
        <v>350.25</v>
      </c>
      <c r="M28" s="15">
        <v>3.3185840707964598E-2</v>
      </c>
      <c r="N28" s="15">
        <v>2.6353707765408736E-4</v>
      </c>
      <c r="P28" s="16" t="s">
        <v>56</v>
      </c>
      <c r="Q28" s="17">
        <v>17285.75</v>
      </c>
      <c r="R28" s="15">
        <v>7.33823894684551E-2</v>
      </c>
      <c r="S28" s="18">
        <v>1.4514868802951046E-2</v>
      </c>
      <c r="V28" s="24"/>
    </row>
    <row r="29" spans="11:24">
      <c r="K29" s="20" t="s">
        <v>57</v>
      </c>
      <c r="L29" s="14">
        <v>770.25</v>
      </c>
      <c r="M29" s="15">
        <v>-5.5776892430278835E-2</v>
      </c>
      <c r="N29" s="15">
        <v>5.7955584314935268E-4</v>
      </c>
      <c r="P29" s="16" t="s">
        <v>58</v>
      </c>
      <c r="Q29" s="17">
        <v>32407.75</v>
      </c>
      <c r="R29" s="15">
        <v>-3.4747046116709868E-3</v>
      </c>
      <c r="S29" s="18">
        <v>2.721283366060696E-2</v>
      </c>
      <c r="V29" s="24"/>
    </row>
    <row r="30" spans="11:24">
      <c r="M30" s="5"/>
      <c r="P30" s="16" t="s">
        <v>59</v>
      </c>
      <c r="Q30" s="17">
        <v>79742.25</v>
      </c>
      <c r="R30" s="15">
        <v>5.0159020722079228E-2</v>
      </c>
      <c r="S30" s="18">
        <v>6.6959680476816053E-2</v>
      </c>
      <c r="V30" s="24"/>
    </row>
    <row r="31" spans="11:24">
      <c r="K31" s="3" t="s">
        <v>60</v>
      </c>
      <c r="M31" s="5"/>
      <c r="P31" s="16" t="s">
        <v>61</v>
      </c>
      <c r="Q31" s="17">
        <v>16708.5</v>
      </c>
      <c r="R31" s="15">
        <v>9.5136658582945621E-2</v>
      </c>
      <c r="S31" s="18">
        <v>1.4030151158850935E-2</v>
      </c>
    </row>
    <row r="32" spans="11:24">
      <c r="K32" s="25"/>
      <c r="L32" s="10" t="s">
        <v>4</v>
      </c>
      <c r="M32" s="47" t="s">
        <v>153</v>
      </c>
      <c r="N32" s="10" t="s">
        <v>6</v>
      </c>
      <c r="P32" s="16" t="s">
        <v>62</v>
      </c>
      <c r="Q32" s="17">
        <v>13166.5</v>
      </c>
      <c r="R32" s="15">
        <v>0.1468577152563042</v>
      </c>
      <c r="S32" s="18">
        <v>1.1055928732861169E-2</v>
      </c>
    </row>
    <row r="33" spans="11:22">
      <c r="K33" s="26" t="s">
        <v>9</v>
      </c>
      <c r="L33" s="14">
        <v>1215392.25</v>
      </c>
      <c r="M33" s="15">
        <v>0.10934674403422262</v>
      </c>
      <c r="N33" s="15">
        <v>1</v>
      </c>
      <c r="P33" s="16" t="s">
        <v>63</v>
      </c>
      <c r="Q33" s="17">
        <v>28907.75</v>
      </c>
      <c r="R33" s="15">
        <v>0.18220018403026272</v>
      </c>
      <c r="S33" s="18">
        <v>2.4273878694213911E-2</v>
      </c>
      <c r="V33" s="24"/>
    </row>
    <row r="34" spans="11:22">
      <c r="K34" s="26" t="s">
        <v>64</v>
      </c>
      <c r="L34" s="14">
        <v>253995</v>
      </c>
      <c r="M34" s="15">
        <v>-3.7009514457463588E-2</v>
      </c>
      <c r="N34" s="15">
        <v>0.20898191509778016</v>
      </c>
      <c r="P34" s="16" t="s">
        <v>65</v>
      </c>
      <c r="Q34" s="17">
        <v>112257</v>
      </c>
      <c r="R34" s="15">
        <v>9.859051552243403E-2</v>
      </c>
      <c r="S34" s="18">
        <v>9.4262362189252741E-2</v>
      </c>
      <c r="V34" s="24"/>
    </row>
    <row r="35" spans="11:22">
      <c r="K35" s="26" t="s">
        <v>66</v>
      </c>
      <c r="L35" s="14">
        <v>862519.25</v>
      </c>
      <c r="M35" s="15">
        <v>0.16657351193344261</v>
      </c>
      <c r="N35" s="15">
        <v>0.70966327948857666</v>
      </c>
      <c r="P35" s="16" t="s">
        <v>67</v>
      </c>
      <c r="Q35" s="17">
        <v>53890.75</v>
      </c>
      <c r="R35" s="15">
        <v>8.7735144518004127E-2</v>
      </c>
      <c r="S35" s="18">
        <v>4.5252139244327499E-2</v>
      </c>
    </row>
    <row r="36" spans="11:22">
      <c r="K36" s="26" t="s">
        <v>68</v>
      </c>
      <c r="L36" s="14">
        <v>98878</v>
      </c>
      <c r="M36" s="15">
        <v>6.9240335225736693E-2</v>
      </c>
      <c r="N36" s="15">
        <v>8.1354805413643205E-2</v>
      </c>
      <c r="P36" s="16" t="s">
        <v>69</v>
      </c>
      <c r="Q36" s="17">
        <v>11983.75</v>
      </c>
      <c r="R36" s="15">
        <v>0.16513939865341154</v>
      </c>
      <c r="S36" s="18">
        <v>1.006277187957506E-2</v>
      </c>
    </row>
    <row r="37" spans="11:22">
      <c r="M37" s="5"/>
      <c r="P37" s="16" t="s">
        <v>70</v>
      </c>
      <c r="Q37" s="17">
        <v>5250.75</v>
      </c>
      <c r="R37" s="15">
        <v>5.1253816507332628E-2</v>
      </c>
      <c r="S37" s="18">
        <v>4.4090622256538021E-3</v>
      </c>
      <c r="V37" s="24"/>
    </row>
    <row r="38" spans="11:22">
      <c r="K38" s="3" t="s">
        <v>71</v>
      </c>
      <c r="M38" s="5"/>
      <c r="P38" s="16" t="s">
        <v>72</v>
      </c>
      <c r="Q38" s="17">
        <v>2088.75</v>
      </c>
      <c r="R38" s="15">
        <v>-0.11022364217252401</v>
      </c>
      <c r="S38" s="18">
        <v>1.7539263388724237E-3</v>
      </c>
    </row>
    <row r="39" spans="11:22">
      <c r="K39" s="25"/>
      <c r="L39" s="10" t="s">
        <v>4</v>
      </c>
      <c r="M39" s="47" t="s">
        <v>153</v>
      </c>
      <c r="N39" s="10" t="s">
        <v>6</v>
      </c>
      <c r="P39" s="16" t="s">
        <v>73</v>
      </c>
      <c r="Q39" s="17">
        <v>2554.25</v>
      </c>
      <c r="R39" s="15">
        <v>6.1175737432488608E-2</v>
      </c>
      <c r="S39" s="18">
        <v>2.1448073494026994E-3</v>
      </c>
    </row>
    <row r="40" spans="11:22">
      <c r="K40" s="27" t="s">
        <v>192</v>
      </c>
      <c r="L40" s="28">
        <v>1190899.5</v>
      </c>
      <c r="M40" s="18">
        <v>8.3977331038068703E-2</v>
      </c>
      <c r="N40" s="18">
        <v>1</v>
      </c>
      <c r="P40" s="16" t="s">
        <v>74</v>
      </c>
      <c r="Q40" s="17">
        <v>12118.5</v>
      </c>
      <c r="R40" s="15">
        <v>5.8176340893710821E-2</v>
      </c>
      <c r="S40" s="18">
        <v>1.0175921645781193E-2</v>
      </c>
      <c r="V40" s="24"/>
    </row>
    <row r="41" spans="11:22">
      <c r="K41" s="27" t="s">
        <v>75</v>
      </c>
      <c r="L41" s="28">
        <v>75807</v>
      </c>
      <c r="M41" s="18">
        <v>6.2252780801188567E-3</v>
      </c>
      <c r="N41" s="18">
        <v>6.3655245467816549E-2</v>
      </c>
      <c r="P41" s="16" t="s">
        <v>76</v>
      </c>
      <c r="Q41" s="17">
        <v>19346.5</v>
      </c>
      <c r="R41" s="15">
        <v>7.7904531082417572E-2</v>
      </c>
      <c r="S41" s="18">
        <v>1.6245283502092325E-2</v>
      </c>
      <c r="U41" s="56"/>
      <c r="V41" s="24"/>
    </row>
    <row r="42" spans="11:22">
      <c r="K42" s="27" t="s">
        <v>77</v>
      </c>
      <c r="L42" s="28">
        <v>574840</v>
      </c>
      <c r="M42" s="18">
        <v>0.10135159084225109</v>
      </c>
      <c r="N42" s="18">
        <v>0.48269396368039452</v>
      </c>
      <c r="P42" s="16" t="s">
        <v>78</v>
      </c>
      <c r="Q42" s="17">
        <v>6129</v>
      </c>
      <c r="R42" s="15">
        <v>0.1224760771026967</v>
      </c>
      <c r="S42" s="18">
        <v>5.1465299968637152E-3</v>
      </c>
      <c r="U42" s="56"/>
      <c r="V42" s="24"/>
    </row>
    <row r="43" spans="11:22">
      <c r="K43" s="27" t="s">
        <v>79</v>
      </c>
      <c r="L43" s="28">
        <v>167759</v>
      </c>
      <c r="M43" s="18">
        <v>3.3770595349052135E-2</v>
      </c>
      <c r="N43" s="18">
        <v>0.14086747034489477</v>
      </c>
      <c r="P43" s="16" t="s">
        <v>80</v>
      </c>
      <c r="Q43" s="17">
        <v>2666</v>
      </c>
      <c r="R43" s="15">
        <v>4.3546335257853119E-2</v>
      </c>
      <c r="S43" s="18">
        <v>2.2386439829725348E-3</v>
      </c>
      <c r="U43" s="56"/>
      <c r="V43" s="24"/>
    </row>
    <row r="44" spans="11:22">
      <c r="K44" s="27" t="s">
        <v>81</v>
      </c>
      <c r="L44" s="28">
        <v>225456.5</v>
      </c>
      <c r="M44" s="18">
        <v>0.11095288133547032</v>
      </c>
      <c r="N44" s="18">
        <v>0.1893161429658842</v>
      </c>
      <c r="P44" s="16" t="s">
        <v>82</v>
      </c>
      <c r="Q44" s="17">
        <v>6136.25</v>
      </c>
      <c r="R44" s="15">
        <v>7.4367504158277198E-2</v>
      </c>
      <c r="S44" s="18">
        <v>5.1526178321512437E-3</v>
      </c>
      <c r="U44" s="56"/>
    </row>
    <row r="45" spans="11:22">
      <c r="K45" s="27" t="s">
        <v>83</v>
      </c>
      <c r="L45" s="28">
        <v>59206.25</v>
      </c>
      <c r="M45" s="18">
        <v>7.7849080648097591E-2</v>
      </c>
      <c r="N45" s="18">
        <v>4.9715572136859579E-2</v>
      </c>
      <c r="P45" s="16" t="s">
        <v>84</v>
      </c>
      <c r="Q45" s="17">
        <v>6002.25</v>
      </c>
      <c r="R45" s="15">
        <v>0.25583220002092277</v>
      </c>
      <c r="S45" s="18">
        <v>5.0400978420093384E-3</v>
      </c>
      <c r="U45" s="56"/>
      <c r="V45" s="24"/>
    </row>
    <row r="46" spans="11:22">
      <c r="K46" s="27" t="s">
        <v>85</v>
      </c>
      <c r="L46" s="28">
        <v>87830.75</v>
      </c>
      <c r="M46" s="18">
        <v>8.1502984481925278E-2</v>
      </c>
      <c r="N46" s="18">
        <v>7.3751605404150392E-2</v>
      </c>
      <c r="P46" s="16" t="s">
        <v>86</v>
      </c>
      <c r="Q46" s="17">
        <v>2164.75</v>
      </c>
      <c r="R46" s="15">
        <v>-4.5945350374614335E-2</v>
      </c>
      <c r="S46" s="18">
        <v>1.8177436467141015E-3</v>
      </c>
      <c r="U46" s="56"/>
    </row>
    <row r="47" spans="11:22">
      <c r="P47" s="16" t="s">
        <v>87</v>
      </c>
      <c r="Q47" s="17">
        <v>42611.25</v>
      </c>
      <c r="R47" s="15">
        <v>0.15233279022127877</v>
      </c>
      <c r="S47" s="18">
        <v>3.5780727089061673E-2</v>
      </c>
      <c r="V47" s="24"/>
    </row>
    <row r="48" spans="11:22" ht="12" customHeight="1">
      <c r="K48" s="315" t="s">
        <v>116</v>
      </c>
      <c r="L48" s="315"/>
      <c r="M48" s="315"/>
      <c r="N48" s="315"/>
      <c r="P48" s="16" t="s">
        <v>88</v>
      </c>
      <c r="Q48" s="17">
        <v>4965</v>
      </c>
      <c r="R48" s="15">
        <v>-2.498895380234667E-2</v>
      </c>
      <c r="S48" s="18">
        <v>4.1691175451832839E-3</v>
      </c>
    </row>
    <row r="49" spans="1:22">
      <c r="K49" s="315"/>
      <c r="L49" s="315"/>
      <c r="M49" s="315"/>
      <c r="N49" s="315"/>
      <c r="P49" s="16" t="s">
        <v>89</v>
      </c>
      <c r="Q49" s="17">
        <v>5788.25</v>
      </c>
      <c r="R49" s="15">
        <v>5.240909090909085E-2</v>
      </c>
      <c r="S49" s="18">
        <v>4.8604017383498772E-3</v>
      </c>
      <c r="V49" s="24"/>
    </row>
    <row r="50" spans="1:22">
      <c r="K50" s="315"/>
      <c r="L50" s="315"/>
      <c r="M50" s="315"/>
      <c r="N50" s="315"/>
      <c r="P50" s="16" t="s">
        <v>90</v>
      </c>
      <c r="Q50" s="17">
        <v>10830.5</v>
      </c>
      <c r="R50" s="15">
        <v>3.7975896686393451E-2</v>
      </c>
      <c r="S50" s="18">
        <v>9.0943862181485507E-3</v>
      </c>
      <c r="V50" s="24"/>
    </row>
    <row r="51" spans="1:22">
      <c r="K51" s="315"/>
      <c r="L51" s="315"/>
      <c r="M51" s="315"/>
      <c r="N51" s="315"/>
      <c r="P51" s="16" t="s">
        <v>91</v>
      </c>
      <c r="Q51" s="17">
        <v>5719.25</v>
      </c>
      <c r="R51" s="15">
        <v>-8.150877953609359E-3</v>
      </c>
      <c r="S51" s="18">
        <v>4.8024623404409857E-3</v>
      </c>
      <c r="V51" s="24"/>
    </row>
    <row r="52" spans="1:22">
      <c r="K52" s="315"/>
      <c r="L52" s="315"/>
      <c r="M52" s="315"/>
      <c r="N52" s="315"/>
      <c r="P52" s="16" t="s">
        <v>92</v>
      </c>
      <c r="Q52" s="17">
        <v>4673.25</v>
      </c>
      <c r="R52" s="15">
        <v>4.3835157471521002E-2</v>
      </c>
      <c r="S52" s="18">
        <v>3.9241346561989486E-3</v>
      </c>
    </row>
    <row r="53" spans="1:22">
      <c r="K53" s="315"/>
      <c r="L53" s="315"/>
      <c r="M53" s="315"/>
      <c r="N53" s="315"/>
      <c r="P53" s="16" t="s">
        <v>93</v>
      </c>
      <c r="Q53" s="17">
        <v>6148.25</v>
      </c>
      <c r="R53" s="15">
        <v>-7.6804684860542816E-2</v>
      </c>
      <c r="S53" s="18">
        <v>5.162694249178877E-3</v>
      </c>
      <c r="V53" s="24"/>
    </row>
    <row r="54" spans="1:22">
      <c r="K54" s="57" t="s">
        <v>183</v>
      </c>
      <c r="P54" s="16" t="s">
        <v>94</v>
      </c>
      <c r="Q54" s="17">
        <v>7095</v>
      </c>
      <c r="R54" s="15">
        <v>0.125475888324873</v>
      </c>
      <c r="S54" s="18">
        <v>5.9576815675881972E-3</v>
      </c>
    </row>
    <row r="55" spans="1:22">
      <c r="K55" s="57" t="s">
        <v>182</v>
      </c>
    </row>
    <row r="62" spans="1:22" ht="13.5" customHeight="1">
      <c r="A62" s="318" t="s">
        <v>124</v>
      </c>
      <c r="B62" s="318"/>
      <c r="C62" s="318"/>
      <c r="D62" s="318"/>
      <c r="E62" s="318"/>
      <c r="F62" s="318"/>
      <c r="G62" s="318"/>
      <c r="H62" s="318"/>
      <c r="J62" s="32"/>
      <c r="K62" s="32"/>
      <c r="L62" s="32"/>
      <c r="M62" s="32"/>
      <c r="N62" s="32"/>
      <c r="O62" s="32"/>
      <c r="P62" s="32"/>
      <c r="Q62" s="32"/>
      <c r="R62" s="32"/>
      <c r="S62" s="32"/>
    </row>
    <row r="63" spans="1:22" ht="12" customHeight="1">
      <c r="A63" s="318"/>
      <c r="B63" s="318"/>
      <c r="C63" s="318"/>
      <c r="D63" s="318"/>
      <c r="E63" s="318"/>
      <c r="F63" s="318"/>
      <c r="G63" s="318"/>
      <c r="H63" s="318"/>
      <c r="J63" s="32"/>
      <c r="K63" s="316" t="s">
        <v>114</v>
      </c>
      <c r="L63" s="316"/>
      <c r="M63" s="316"/>
      <c r="N63" s="316"/>
      <c r="O63" s="316"/>
      <c r="P63" s="316"/>
      <c r="Q63" s="316"/>
      <c r="R63" s="316"/>
      <c r="S63" s="316"/>
    </row>
    <row r="64" spans="1:22" ht="13.2">
      <c r="A64" s="318"/>
      <c r="B64" s="318"/>
      <c r="C64" s="318"/>
      <c r="D64" s="318"/>
      <c r="E64" s="318"/>
      <c r="F64" s="318"/>
      <c r="G64" s="318"/>
      <c r="H64" s="318"/>
      <c r="J64" s="32"/>
      <c r="K64" s="316"/>
      <c r="L64" s="316"/>
      <c r="M64" s="316"/>
      <c r="N64" s="316"/>
      <c r="O64" s="316"/>
      <c r="P64" s="316"/>
      <c r="Q64" s="316"/>
      <c r="R64" s="316"/>
      <c r="S64" s="316"/>
    </row>
    <row r="65" spans="1:20" ht="13.2">
      <c r="A65" s="318"/>
      <c r="B65" s="318"/>
      <c r="C65" s="318"/>
      <c r="D65" s="318"/>
      <c r="E65" s="318"/>
      <c r="F65" s="318"/>
      <c r="G65" s="318"/>
      <c r="H65" s="318"/>
      <c r="J65" s="32"/>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K48:N53"/>
    <mergeCell ref="A62:H65"/>
    <mergeCell ref="K63:S65"/>
    <mergeCell ref="A66:H66"/>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7085E-7ADB-4590-B1D6-CA45F751F65F}">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109375" style="5" bestFit="1" customWidth="1"/>
    <col min="24" max="24" width="5.5546875" style="3" customWidth="1"/>
    <col min="25" max="25" width="10.33203125" style="3" customWidth="1"/>
    <col min="26" max="16384" width="10.33203125" style="2"/>
  </cols>
  <sheetData>
    <row r="1" spans="1:24">
      <c r="A1" s="3" t="s">
        <v>200</v>
      </c>
      <c r="B1" s="2"/>
      <c r="C1" s="2"/>
      <c r="T1" s="4"/>
      <c r="U1" s="5"/>
      <c r="V1" s="3"/>
      <c r="W1" s="3"/>
    </row>
    <row r="2" spans="1:24" ht="16.5" customHeight="1">
      <c r="B2" s="2"/>
      <c r="C2" s="2"/>
      <c r="T2" s="4"/>
      <c r="U2" s="5"/>
      <c r="V2" s="3"/>
      <c r="W2" s="3"/>
    </row>
    <row r="3" spans="1:24" ht="18" customHeight="1">
      <c r="A3" s="317" t="s">
        <v>199</v>
      </c>
      <c r="B3" s="317"/>
      <c r="C3" s="317"/>
      <c r="D3" s="317"/>
      <c r="E3" s="317"/>
      <c r="F3" s="317"/>
      <c r="G3" s="317"/>
      <c r="H3" s="317"/>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36"/>
      <c r="V6" s="67" t="s">
        <v>4</v>
      </c>
      <c r="W6" s="66" t="s">
        <v>153</v>
      </c>
      <c r="X6" s="66" t="s">
        <v>6</v>
      </c>
    </row>
    <row r="7" spans="1:24" ht="12" customHeight="1">
      <c r="A7" s="20" t="s">
        <v>185</v>
      </c>
      <c r="B7" s="14">
        <v>1526286.8</v>
      </c>
      <c r="C7" s="15">
        <v>0.28578702337097983</v>
      </c>
      <c r="D7" s="58"/>
      <c r="E7" s="26" t="s">
        <v>185</v>
      </c>
      <c r="F7" s="14">
        <v>1412708</v>
      </c>
      <c r="G7" s="15">
        <v>0.29858760209302426</v>
      </c>
      <c r="K7" s="13" t="s">
        <v>9</v>
      </c>
      <c r="L7" s="14">
        <v>1526286.8</v>
      </c>
      <c r="M7" s="15">
        <v>0.28578702337097983</v>
      </c>
      <c r="N7" s="15">
        <v>1</v>
      </c>
      <c r="P7" s="16" t="s">
        <v>10</v>
      </c>
      <c r="Q7" s="17">
        <v>1384932.2</v>
      </c>
      <c r="R7" s="15">
        <v>0.26965326959514679</v>
      </c>
      <c r="S7" s="18">
        <v>1</v>
      </c>
      <c r="U7" s="39" t="s">
        <v>9</v>
      </c>
      <c r="V7" s="38">
        <v>1526286.8</v>
      </c>
      <c r="W7" s="37">
        <v>0.28578702337097983</v>
      </c>
      <c r="X7" s="37">
        <v>1</v>
      </c>
    </row>
    <row r="8" spans="1:24" ht="12" customHeight="1">
      <c r="A8" s="20" t="s">
        <v>14</v>
      </c>
      <c r="B8" s="14">
        <v>310243.8</v>
      </c>
      <c r="C8" s="15">
        <v>0.27762147221174382</v>
      </c>
      <c r="D8" s="58"/>
      <c r="E8" s="26" t="s">
        <v>64</v>
      </c>
      <c r="F8" s="14">
        <v>281774.40000000002</v>
      </c>
      <c r="G8" s="15">
        <v>0.10120948642551975</v>
      </c>
      <c r="K8" s="20" t="s">
        <v>12</v>
      </c>
      <c r="L8" s="14">
        <v>137135.4</v>
      </c>
      <c r="M8" s="15">
        <v>0.35292179348555286</v>
      </c>
      <c r="N8" s="15">
        <v>8.9849037546547605E-2</v>
      </c>
      <c r="P8" s="16" t="s">
        <v>13</v>
      </c>
      <c r="Q8" s="17">
        <v>38966.800000000003</v>
      </c>
      <c r="R8" s="15">
        <v>0.17818441294567289</v>
      </c>
      <c r="S8" s="18">
        <v>2.8136251002034617E-2</v>
      </c>
      <c r="U8" s="39" t="s">
        <v>14</v>
      </c>
      <c r="V8" s="38">
        <v>310243.8</v>
      </c>
      <c r="W8" s="37">
        <v>0.27762147221174382</v>
      </c>
      <c r="X8" s="37">
        <v>0.20326703998226281</v>
      </c>
    </row>
    <row r="9" spans="1:24" ht="12" customHeight="1">
      <c r="A9" s="26" t="s">
        <v>15</v>
      </c>
      <c r="B9" s="60">
        <v>204133.2</v>
      </c>
      <c r="C9" s="59">
        <v>0.24364994845875865</v>
      </c>
      <c r="D9" s="58"/>
      <c r="E9" s="26" t="s">
        <v>66</v>
      </c>
      <c r="F9" s="14">
        <v>1027267</v>
      </c>
      <c r="G9" s="15">
        <v>0.37430590171838585</v>
      </c>
      <c r="K9" s="20" t="s">
        <v>15</v>
      </c>
      <c r="L9" s="14">
        <v>204133.2</v>
      </c>
      <c r="M9" s="15">
        <v>0.24364994845875865</v>
      </c>
      <c r="N9" s="15">
        <v>0.1337449816115818</v>
      </c>
      <c r="P9" s="16" t="s">
        <v>16</v>
      </c>
      <c r="Q9" s="17">
        <v>4227.3999999999996</v>
      </c>
      <c r="R9" s="15">
        <v>0.28289633406166548</v>
      </c>
      <c r="S9" s="18">
        <v>3.0524237937423937E-3</v>
      </c>
      <c r="U9" s="36" t="s">
        <v>15</v>
      </c>
      <c r="V9" s="35">
        <v>204133.2</v>
      </c>
      <c r="W9" s="34">
        <v>0.24364994845875865</v>
      </c>
      <c r="X9" s="34">
        <v>0.1337449816115818</v>
      </c>
    </row>
    <row r="10" spans="1:24">
      <c r="A10" s="26" t="s">
        <v>21</v>
      </c>
      <c r="B10" s="60">
        <v>168405.4</v>
      </c>
      <c r="C10" s="59">
        <v>0.3662925979172007</v>
      </c>
      <c r="D10" s="58"/>
      <c r="E10" s="26" t="s">
        <v>68</v>
      </c>
      <c r="F10" s="14">
        <v>103666.6</v>
      </c>
      <c r="G10" s="15">
        <v>0.22649563548684015</v>
      </c>
      <c r="K10" s="20" t="s">
        <v>17</v>
      </c>
      <c r="L10" s="14">
        <v>119829.6</v>
      </c>
      <c r="M10" s="15">
        <v>0.30885212095262649</v>
      </c>
      <c r="N10" s="15">
        <v>7.8510539434659327E-2</v>
      </c>
      <c r="P10" s="16" t="s">
        <v>18</v>
      </c>
      <c r="Q10" s="17">
        <v>5718</v>
      </c>
      <c r="R10" s="15">
        <v>0.23937922663429845</v>
      </c>
      <c r="S10" s="18">
        <v>4.1287219692054244E-3</v>
      </c>
      <c r="U10" s="36" t="s">
        <v>21</v>
      </c>
      <c r="V10" s="35">
        <v>168405.4</v>
      </c>
      <c r="W10" s="34">
        <v>0.3662925979172007</v>
      </c>
      <c r="X10" s="34">
        <v>0.11033666804954349</v>
      </c>
    </row>
    <row r="11" spans="1:24">
      <c r="A11" s="26" t="s">
        <v>12</v>
      </c>
      <c r="B11" s="60">
        <v>137135.4</v>
      </c>
      <c r="C11" s="59">
        <v>0.35292179348555286</v>
      </c>
      <c r="D11" s="58"/>
      <c r="E11" s="58"/>
      <c r="F11" s="58"/>
      <c r="G11" s="58"/>
      <c r="K11" s="20" t="s">
        <v>19</v>
      </c>
      <c r="L11" s="14">
        <v>18908.599999999999</v>
      </c>
      <c r="M11" s="15">
        <v>-5.0372647100182855E-2</v>
      </c>
      <c r="N11" s="15">
        <v>1.2388628401949094E-2</v>
      </c>
      <c r="P11" s="16" t="s">
        <v>20</v>
      </c>
      <c r="Q11" s="17">
        <v>18772.599999999999</v>
      </c>
      <c r="R11" s="15">
        <v>0.17919823113355693</v>
      </c>
      <c r="S11" s="18">
        <v>1.3554887380046473E-2</v>
      </c>
      <c r="U11" s="36" t="s">
        <v>12</v>
      </c>
      <c r="V11" s="35">
        <v>137135.4</v>
      </c>
      <c r="W11" s="34">
        <v>0.35292179348555286</v>
      </c>
      <c r="X11" s="34">
        <v>8.9849037546547605E-2</v>
      </c>
    </row>
    <row r="12" spans="1:24">
      <c r="A12" s="26" t="s">
        <v>17</v>
      </c>
      <c r="B12" s="60">
        <v>119829.6</v>
      </c>
      <c r="C12" s="59">
        <v>0.30885212095262649</v>
      </c>
      <c r="D12" s="58"/>
      <c r="E12" s="58"/>
      <c r="F12" s="58"/>
      <c r="G12" s="58"/>
      <c r="K12" s="20" t="s">
        <v>22</v>
      </c>
      <c r="L12" s="14">
        <v>92636.6</v>
      </c>
      <c r="M12" s="15">
        <v>0.49987209170539004</v>
      </c>
      <c r="N12" s="15">
        <v>6.0694097596860563E-2</v>
      </c>
      <c r="P12" s="16" t="s">
        <v>23</v>
      </c>
      <c r="Q12" s="17">
        <v>3527.8</v>
      </c>
      <c r="R12" s="15">
        <v>7.1371474249171118E-3</v>
      </c>
      <c r="S12" s="18">
        <v>2.5472727112561904E-3</v>
      </c>
      <c r="U12" s="36" t="s">
        <v>17</v>
      </c>
      <c r="V12" s="35">
        <v>119829.6</v>
      </c>
      <c r="W12" s="34">
        <v>0.30885212095262649</v>
      </c>
      <c r="X12" s="34">
        <v>7.8510539434659327E-2</v>
      </c>
    </row>
    <row r="13" spans="1:24" ht="12" customHeight="1">
      <c r="A13" s="57" t="s">
        <v>184</v>
      </c>
      <c r="K13" s="20" t="s">
        <v>25</v>
      </c>
      <c r="L13" s="14">
        <v>59114.8</v>
      </c>
      <c r="M13" s="15">
        <v>0.18049692268982076</v>
      </c>
      <c r="N13" s="15">
        <v>3.8731121831100161E-2</v>
      </c>
      <c r="P13" s="16" t="s">
        <v>26</v>
      </c>
      <c r="Q13" s="17">
        <v>5604</v>
      </c>
      <c r="R13" s="15">
        <v>9.27384759379144E-2</v>
      </c>
      <c r="S13" s="18">
        <v>4.0464074703440355E-3</v>
      </c>
      <c r="U13" s="36" t="s">
        <v>27</v>
      </c>
      <c r="V13" s="35">
        <v>94934.6</v>
      </c>
      <c r="W13" s="34">
        <v>0.34981046980171127</v>
      </c>
      <c r="X13" s="34">
        <v>6.2199712400054827E-2</v>
      </c>
    </row>
    <row r="14" spans="1:24">
      <c r="K14" s="20" t="s">
        <v>14</v>
      </c>
      <c r="L14" s="14">
        <v>310243.8</v>
      </c>
      <c r="M14" s="15">
        <v>0.27762147221174382</v>
      </c>
      <c r="N14" s="15">
        <v>0.20326703998226281</v>
      </c>
      <c r="P14" s="16" t="s">
        <v>28</v>
      </c>
      <c r="Q14" s="17">
        <v>10620.6</v>
      </c>
      <c r="R14" s="15">
        <v>0.3719932825216381</v>
      </c>
      <c r="S14" s="18">
        <v>7.668678654449655E-3</v>
      </c>
      <c r="U14" s="36" t="s">
        <v>22</v>
      </c>
      <c r="V14" s="35">
        <v>92636.6</v>
      </c>
      <c r="W14" s="34">
        <v>0.49987209170539004</v>
      </c>
      <c r="X14" s="34">
        <v>6.0694097596860563E-2</v>
      </c>
    </row>
    <row r="15" spans="1:24">
      <c r="K15" s="20" t="s">
        <v>30</v>
      </c>
      <c r="L15" s="14">
        <v>26418</v>
      </c>
      <c r="M15" s="15">
        <v>3.1364924691386964E-2</v>
      </c>
      <c r="N15" s="15">
        <v>1.7308673573013932E-2</v>
      </c>
      <c r="P15" s="16" t="s">
        <v>31</v>
      </c>
      <c r="Q15" s="17">
        <v>23906.6</v>
      </c>
      <c r="R15" s="15">
        <v>0.22289403146931841</v>
      </c>
      <c r="S15" s="18">
        <v>1.7261928056839172E-2</v>
      </c>
      <c r="U15" s="36" t="s">
        <v>29</v>
      </c>
      <c r="V15" s="35">
        <v>78375</v>
      </c>
      <c r="W15" s="34">
        <v>0.12123501085827582</v>
      </c>
      <c r="X15" s="34">
        <v>5.1350113229047124E-2</v>
      </c>
    </row>
    <row r="16" spans="1:24">
      <c r="K16" s="20" t="s">
        <v>32</v>
      </c>
      <c r="L16" s="14">
        <v>4479.8</v>
      </c>
      <c r="M16" s="15">
        <v>0.11838426203315366</v>
      </c>
      <c r="N16" s="15">
        <v>2.9350971259136881E-3</v>
      </c>
      <c r="P16" s="16" t="s">
        <v>33</v>
      </c>
      <c r="Q16" s="17">
        <v>15702.8</v>
      </c>
      <c r="R16" s="15">
        <v>0.25688763667216286</v>
      </c>
      <c r="S16" s="18">
        <v>1.1338316778250949E-2</v>
      </c>
      <c r="U16" s="36" t="s">
        <v>37</v>
      </c>
      <c r="V16" s="35">
        <v>69557.8</v>
      </c>
      <c r="W16" s="34">
        <v>0.65480637011167198</v>
      </c>
      <c r="X16" s="34">
        <v>4.5573217300968596E-2</v>
      </c>
    </row>
    <row r="17" spans="11:24" ht="13.5" customHeight="1">
      <c r="K17" s="20" t="s">
        <v>35</v>
      </c>
      <c r="L17" s="14">
        <v>45066.8</v>
      </c>
      <c r="M17" s="15">
        <v>0.14689550218096148</v>
      </c>
      <c r="N17" s="15">
        <v>2.9527084948909998E-2</v>
      </c>
      <c r="P17" s="16" t="s">
        <v>36</v>
      </c>
      <c r="Q17" s="17">
        <v>19266.599999999999</v>
      </c>
      <c r="R17" s="15">
        <v>0.20371110833437456</v>
      </c>
      <c r="S17" s="18">
        <v>1.3911583541779156E-2</v>
      </c>
      <c r="U17" s="36" t="s">
        <v>25</v>
      </c>
      <c r="V17" s="35">
        <v>59114.8</v>
      </c>
      <c r="W17" s="34">
        <v>0.18049692268982076</v>
      </c>
      <c r="X17" s="34">
        <v>3.8731121831100161E-2</v>
      </c>
    </row>
    <row r="18" spans="11:24" ht="12" customHeight="1">
      <c r="K18" s="20" t="s">
        <v>37</v>
      </c>
      <c r="L18" s="14">
        <v>69557.8</v>
      </c>
      <c r="M18" s="15">
        <v>0.65480637011167198</v>
      </c>
      <c r="N18" s="15">
        <v>4.5573217300968596E-2</v>
      </c>
      <c r="P18" s="16" t="s">
        <v>38</v>
      </c>
      <c r="Q18" s="17">
        <v>93640.2</v>
      </c>
      <c r="R18" s="15">
        <v>0.28877321823767121</v>
      </c>
      <c r="S18" s="18">
        <v>6.7613562598948893E-2</v>
      </c>
      <c r="U18" s="36" t="s">
        <v>35</v>
      </c>
      <c r="V18" s="35">
        <v>45066.8</v>
      </c>
      <c r="W18" s="34">
        <v>0.14689550218096148</v>
      </c>
      <c r="X18" s="34">
        <v>2.9527084948909998E-2</v>
      </c>
    </row>
    <row r="19" spans="11:24">
      <c r="K19" s="20" t="s">
        <v>39</v>
      </c>
      <c r="L19" s="14">
        <v>505.8</v>
      </c>
      <c r="M19" s="15">
        <v>0.29426816786079835</v>
      </c>
      <c r="N19" s="15">
        <v>3.3139250106860649E-4</v>
      </c>
      <c r="P19" s="16" t="s">
        <v>40</v>
      </c>
      <c r="Q19" s="17">
        <v>82739</v>
      </c>
      <c r="R19" s="15">
        <v>0.25055923677782865</v>
      </c>
      <c r="S19" s="18">
        <v>5.974227474817901E-2</v>
      </c>
      <c r="U19" s="36" t="s">
        <v>41</v>
      </c>
      <c r="V19" s="35">
        <v>146853.79999999999</v>
      </c>
      <c r="W19" s="34"/>
      <c r="X19" s="34">
        <v>9.6216386068463666E-2</v>
      </c>
    </row>
    <row r="20" spans="11:24">
      <c r="K20" s="20" t="s">
        <v>42</v>
      </c>
      <c r="L20" s="14">
        <v>8463.4</v>
      </c>
      <c r="M20" s="15">
        <v>0.13359228502544873</v>
      </c>
      <c r="N20" s="15">
        <v>5.5450915253935232E-3</v>
      </c>
      <c r="P20" s="16" t="s">
        <v>43</v>
      </c>
      <c r="Q20" s="17">
        <v>274981</v>
      </c>
      <c r="R20" s="15">
        <v>0.32926341150264515</v>
      </c>
      <c r="S20" s="18">
        <v>0.19855195799476683</v>
      </c>
      <c r="V20" s="24"/>
    </row>
    <row r="21" spans="11:24">
      <c r="K21" s="20" t="s">
        <v>44</v>
      </c>
      <c r="L21" s="14">
        <v>8303</v>
      </c>
      <c r="M21" s="15">
        <v>5.0082205640571642E-2</v>
      </c>
      <c r="N21" s="15">
        <v>5.4399998742045074E-3</v>
      </c>
      <c r="P21" s="16" t="s">
        <v>45</v>
      </c>
      <c r="Q21" s="17">
        <v>126541</v>
      </c>
      <c r="R21" s="15">
        <v>0.29803480683499051</v>
      </c>
      <c r="S21" s="18">
        <v>9.1369815793148582E-2</v>
      </c>
      <c r="V21" s="24"/>
    </row>
    <row r="22" spans="11:24">
      <c r="K22" s="20" t="s">
        <v>27</v>
      </c>
      <c r="L22" s="14">
        <v>94934.6</v>
      </c>
      <c r="M22" s="15">
        <v>0.34981046980171127</v>
      </c>
      <c r="N22" s="15">
        <v>6.2199712400054827E-2</v>
      </c>
      <c r="P22" s="16" t="s">
        <v>46</v>
      </c>
      <c r="Q22" s="17">
        <v>13119</v>
      </c>
      <c r="R22" s="15">
        <v>6.3093578814300999E-2</v>
      </c>
      <c r="S22" s="18">
        <v>9.472665882127659E-3</v>
      </c>
      <c r="V22" s="24"/>
    </row>
    <row r="23" spans="11:24">
      <c r="K23" s="20" t="s">
        <v>47</v>
      </c>
      <c r="L23" s="14">
        <v>31785.599999999999</v>
      </c>
      <c r="M23" s="15">
        <v>0.20240590126725921</v>
      </c>
      <c r="N23" s="15">
        <v>2.0825443815670815E-2</v>
      </c>
      <c r="P23" s="16" t="s">
        <v>48</v>
      </c>
      <c r="Q23" s="17">
        <v>9240.6</v>
      </c>
      <c r="R23" s="15">
        <v>0.13145585894453293</v>
      </c>
      <c r="S23" s="18">
        <v>6.6722399840223228E-3</v>
      </c>
      <c r="V23" s="24"/>
    </row>
    <row r="24" spans="11:24">
      <c r="K24" s="20" t="s">
        <v>29</v>
      </c>
      <c r="L24" s="14">
        <v>78375</v>
      </c>
      <c r="M24" s="15">
        <v>0.12123501085827582</v>
      </c>
      <c r="N24" s="15">
        <v>5.1350113229047124E-2</v>
      </c>
      <c r="P24" s="16" t="s">
        <v>49</v>
      </c>
      <c r="Q24" s="17">
        <v>10472.6</v>
      </c>
      <c r="R24" s="15">
        <v>0.11375093055407848</v>
      </c>
      <c r="S24" s="18">
        <v>7.5618142173313613E-3</v>
      </c>
      <c r="V24" s="24"/>
    </row>
    <row r="25" spans="11:24">
      <c r="K25" s="20" t="s">
        <v>50</v>
      </c>
      <c r="L25" s="14">
        <v>33026.800000000003</v>
      </c>
      <c r="M25" s="15">
        <v>0.29338325135499232</v>
      </c>
      <c r="N25" s="15">
        <v>2.16386592611559E-2</v>
      </c>
      <c r="P25" s="16" t="s">
        <v>51</v>
      </c>
      <c r="Q25" s="17">
        <v>5589.2</v>
      </c>
      <c r="R25" s="15">
        <v>0.160210902146386</v>
      </c>
      <c r="S25" s="18">
        <v>4.0357210266322059E-3</v>
      </c>
      <c r="V25" s="24"/>
    </row>
    <row r="26" spans="11:24">
      <c r="K26" s="20" t="s">
        <v>52</v>
      </c>
      <c r="L26" s="14">
        <v>13662.2</v>
      </c>
      <c r="M26" s="15">
        <v>0.13351032937857799</v>
      </c>
      <c r="N26" s="15">
        <v>8.9512665640559819E-3</v>
      </c>
      <c r="P26" s="16" t="s">
        <v>53</v>
      </c>
      <c r="Q26" s="17">
        <v>6942.2</v>
      </c>
      <c r="R26" s="15">
        <v>0.29214905260023061</v>
      </c>
      <c r="S26" s="18">
        <v>5.0126641578555255E-3</v>
      </c>
      <c r="V26" s="24"/>
    </row>
    <row r="27" spans="11:24">
      <c r="K27" s="20" t="s">
        <v>21</v>
      </c>
      <c r="L27" s="14">
        <v>168405.4</v>
      </c>
      <c r="M27" s="15">
        <v>0.3662925979172007</v>
      </c>
      <c r="N27" s="15">
        <v>0.11033666804954349</v>
      </c>
      <c r="P27" s="16" t="s">
        <v>54</v>
      </c>
      <c r="Q27" s="17">
        <v>14467.2</v>
      </c>
      <c r="R27" s="15">
        <v>0.30016536055791221</v>
      </c>
      <c r="S27" s="18">
        <v>1.044614313971471E-2</v>
      </c>
      <c r="V27" s="24"/>
    </row>
    <row r="28" spans="11:24">
      <c r="K28" s="20" t="s">
        <v>55</v>
      </c>
      <c r="L28" s="14">
        <v>437.4</v>
      </c>
      <c r="M28" s="15">
        <v>1.8630647414997759E-2</v>
      </c>
      <c r="N28" s="15">
        <v>2.8657785679598354E-4</v>
      </c>
      <c r="P28" s="16" t="s">
        <v>56</v>
      </c>
      <c r="Q28" s="17">
        <v>18720.8</v>
      </c>
      <c r="R28" s="15">
        <v>0.15564774003975446</v>
      </c>
      <c r="S28" s="18">
        <v>1.3517484827055072E-2</v>
      </c>
      <c r="V28" s="24"/>
    </row>
    <row r="29" spans="11:24">
      <c r="K29" s="20" t="s">
        <v>57</v>
      </c>
      <c r="L29" s="14">
        <v>863.2</v>
      </c>
      <c r="M29" s="15">
        <v>0.14452399893927348</v>
      </c>
      <c r="N29" s="15">
        <v>5.6555556924163931E-4</v>
      </c>
      <c r="P29" s="16" t="s">
        <v>58</v>
      </c>
      <c r="Q29" s="17">
        <v>39094.800000000003</v>
      </c>
      <c r="R29" s="15">
        <v>0.1956035083856289</v>
      </c>
      <c r="S29" s="18">
        <v>2.8228674299001787E-2</v>
      </c>
      <c r="V29" s="24"/>
    </row>
    <row r="30" spans="11:24">
      <c r="M30" s="5"/>
      <c r="P30" s="16" t="s">
        <v>59</v>
      </c>
      <c r="Q30" s="17">
        <v>91319.6</v>
      </c>
      <c r="R30" s="15">
        <v>0.19800174742150367</v>
      </c>
      <c r="S30" s="18">
        <v>6.5937957107214354E-2</v>
      </c>
      <c r="V30" s="24"/>
    </row>
    <row r="31" spans="11:24">
      <c r="K31" s="3" t="s">
        <v>60</v>
      </c>
      <c r="M31" s="5"/>
      <c r="P31" s="16" t="s">
        <v>61</v>
      </c>
      <c r="Q31" s="17">
        <v>18896</v>
      </c>
      <c r="R31" s="15">
        <v>0.21649112867921616</v>
      </c>
      <c r="S31" s="18">
        <v>1.364398921477889E-2</v>
      </c>
    </row>
    <row r="32" spans="11:24">
      <c r="K32" s="25"/>
      <c r="L32" s="10" t="s">
        <v>4</v>
      </c>
      <c r="M32" s="47" t="s">
        <v>153</v>
      </c>
      <c r="N32" s="10" t="s">
        <v>6</v>
      </c>
      <c r="P32" s="16" t="s">
        <v>62</v>
      </c>
      <c r="Q32" s="17">
        <v>14530.8</v>
      </c>
      <c r="R32" s="15">
        <v>0.25037001342374277</v>
      </c>
      <c r="S32" s="18">
        <v>1.0492065965395272E-2</v>
      </c>
    </row>
    <row r="33" spans="11:22">
      <c r="K33" s="26" t="s">
        <v>9</v>
      </c>
      <c r="L33" s="14">
        <v>1412708</v>
      </c>
      <c r="M33" s="15">
        <v>0.29858760209302426</v>
      </c>
      <c r="N33" s="15">
        <v>1</v>
      </c>
      <c r="P33" s="16" t="s">
        <v>63</v>
      </c>
      <c r="Q33" s="17">
        <v>32379.8</v>
      </c>
      <c r="R33" s="15">
        <v>0.30700734641156058</v>
      </c>
      <c r="S33" s="18">
        <v>2.338006149326299E-2</v>
      </c>
      <c r="V33" s="24"/>
    </row>
    <row r="34" spans="11:22">
      <c r="K34" s="26" t="s">
        <v>64</v>
      </c>
      <c r="L34" s="14">
        <v>281774.40000000002</v>
      </c>
      <c r="M34" s="15">
        <v>0.10120948642551975</v>
      </c>
      <c r="N34" s="15">
        <v>0.19945692952825356</v>
      </c>
      <c r="P34" s="16" t="s">
        <v>65</v>
      </c>
      <c r="Q34" s="17">
        <v>132032</v>
      </c>
      <c r="R34" s="15">
        <v>0.32131627246944183</v>
      </c>
      <c r="S34" s="18">
        <v>9.5334630821638774E-2</v>
      </c>
      <c r="V34" s="24"/>
    </row>
    <row r="35" spans="11:22">
      <c r="K35" s="26" t="s">
        <v>66</v>
      </c>
      <c r="L35" s="14">
        <v>1027267</v>
      </c>
      <c r="M35" s="15">
        <v>0.37430590171838585</v>
      </c>
      <c r="N35" s="15">
        <v>0.72716159319547991</v>
      </c>
      <c r="P35" s="16" t="s">
        <v>67</v>
      </c>
      <c r="Q35" s="17">
        <v>62052.2</v>
      </c>
      <c r="R35" s="15">
        <v>0.27184816249564436</v>
      </c>
      <c r="S35" s="18">
        <v>4.4805225844268763E-2</v>
      </c>
    </row>
    <row r="36" spans="11:22">
      <c r="K36" s="26" t="s">
        <v>68</v>
      </c>
      <c r="L36" s="14">
        <v>103666.6</v>
      </c>
      <c r="M36" s="15">
        <v>0.22649563548684015</v>
      </c>
      <c r="N36" s="15">
        <v>7.338147727626658E-2</v>
      </c>
      <c r="P36" s="16" t="s">
        <v>69</v>
      </c>
      <c r="Q36" s="17">
        <v>13312.4</v>
      </c>
      <c r="R36" s="15">
        <v>0.25408847690104741</v>
      </c>
      <c r="S36" s="18">
        <v>9.6123117073889965E-3</v>
      </c>
    </row>
    <row r="37" spans="11:22">
      <c r="M37" s="5"/>
      <c r="P37" s="16" t="s">
        <v>70</v>
      </c>
      <c r="Q37" s="17">
        <v>6172.4</v>
      </c>
      <c r="R37" s="15">
        <v>0.27434139895945142</v>
      </c>
      <c r="S37" s="18">
        <v>4.456824673438887E-3</v>
      </c>
      <c r="V37" s="24"/>
    </row>
    <row r="38" spans="11:22">
      <c r="K38" s="3" t="s">
        <v>71</v>
      </c>
      <c r="M38" s="5"/>
      <c r="P38" s="16" t="s">
        <v>72</v>
      </c>
      <c r="Q38" s="17">
        <v>2426.4</v>
      </c>
      <c r="R38" s="15">
        <v>6.216074242689551E-2</v>
      </c>
      <c r="S38" s="18">
        <v>1.7519991231339702E-3</v>
      </c>
    </row>
    <row r="39" spans="11:22">
      <c r="K39" s="25"/>
      <c r="L39" s="10" t="s">
        <v>4</v>
      </c>
      <c r="M39" s="47" t="s">
        <v>153</v>
      </c>
      <c r="N39" s="10" t="s">
        <v>6</v>
      </c>
      <c r="P39" s="16" t="s">
        <v>73</v>
      </c>
      <c r="Q39" s="17">
        <v>3015.2</v>
      </c>
      <c r="R39" s="15">
        <v>0.23837686873665165</v>
      </c>
      <c r="S39" s="18">
        <v>2.1771462891829649E-3</v>
      </c>
    </row>
    <row r="40" spans="11:22">
      <c r="K40" s="27" t="s">
        <v>192</v>
      </c>
      <c r="L40" s="28">
        <v>1384932.2</v>
      </c>
      <c r="M40" s="18">
        <v>0.26965326959514679</v>
      </c>
      <c r="N40" s="18">
        <v>1</v>
      </c>
      <c r="P40" s="16" t="s">
        <v>74</v>
      </c>
      <c r="Q40" s="17">
        <v>15246.4</v>
      </c>
      <c r="R40" s="15">
        <v>0.40091149661864134</v>
      </c>
      <c r="S40" s="18">
        <v>1.1008769960002374E-2</v>
      </c>
      <c r="V40" s="24"/>
    </row>
    <row r="41" spans="11:22">
      <c r="K41" s="27" t="s">
        <v>75</v>
      </c>
      <c r="L41" s="28">
        <v>87437.200000000012</v>
      </c>
      <c r="M41" s="18">
        <v>0.19328442129857115</v>
      </c>
      <c r="N41" s="18">
        <v>6.3134642981078792E-2</v>
      </c>
      <c r="P41" s="16" t="s">
        <v>76</v>
      </c>
      <c r="Q41" s="17">
        <v>22716.2</v>
      </c>
      <c r="R41" s="15">
        <v>0.3254717531596083</v>
      </c>
      <c r="S41" s="18">
        <v>1.6402391395044465E-2</v>
      </c>
      <c r="U41" s="56"/>
      <c r="V41" s="24"/>
    </row>
    <row r="42" spans="11:22">
      <c r="K42" s="27" t="s">
        <v>77</v>
      </c>
      <c r="L42" s="28">
        <v>671305.6</v>
      </c>
      <c r="M42" s="18">
        <v>0.29081691319468073</v>
      </c>
      <c r="N42" s="18">
        <v>0.48472091269161044</v>
      </c>
      <c r="P42" s="16" t="s">
        <v>78</v>
      </c>
      <c r="Q42" s="17">
        <v>7068.4</v>
      </c>
      <c r="R42" s="15">
        <v>0.28773911459282187</v>
      </c>
      <c r="S42" s="18">
        <v>5.1037877522090973E-3</v>
      </c>
      <c r="U42" s="56"/>
      <c r="V42" s="24"/>
    </row>
    <row r="43" spans="11:22">
      <c r="K43" s="27" t="s">
        <v>79</v>
      </c>
      <c r="L43" s="28">
        <v>193333.6</v>
      </c>
      <c r="M43" s="18">
        <v>0.18576543711138127</v>
      </c>
      <c r="N43" s="18">
        <v>0.13959788067603598</v>
      </c>
      <c r="P43" s="16" t="s">
        <v>80</v>
      </c>
      <c r="Q43" s="17">
        <v>3276.4</v>
      </c>
      <c r="R43" s="15">
        <v>0.23824640967498123</v>
      </c>
      <c r="S43" s="18">
        <v>2.3657475795566024E-3</v>
      </c>
      <c r="U43" s="56"/>
      <c r="V43" s="24"/>
    </row>
    <row r="44" spans="11:22">
      <c r="K44" s="27" t="s">
        <v>81</v>
      </c>
      <c r="L44" s="28">
        <v>260479.59999999998</v>
      </c>
      <c r="M44" s="18">
        <v>0.29871225462138429</v>
      </c>
      <c r="N44" s="18">
        <v>0.18808112050539369</v>
      </c>
      <c r="P44" s="16" t="s">
        <v>82</v>
      </c>
      <c r="Q44" s="17">
        <v>7334.8</v>
      </c>
      <c r="R44" s="15">
        <v>0.30857061300221234</v>
      </c>
      <c r="S44" s="18">
        <v>5.2961437390220264E-3</v>
      </c>
      <c r="U44" s="56"/>
    </row>
    <row r="45" spans="11:22">
      <c r="K45" s="27" t="s">
        <v>83</v>
      </c>
      <c r="L45" s="28">
        <v>70553.8</v>
      </c>
      <c r="M45" s="18">
        <v>0.3138852782009216</v>
      </c>
      <c r="N45" s="18">
        <v>5.0943865699707179E-2</v>
      </c>
      <c r="P45" s="16" t="s">
        <v>84</v>
      </c>
      <c r="Q45" s="17">
        <v>6825.4</v>
      </c>
      <c r="R45" s="15">
        <v>0.40019693923603961</v>
      </c>
      <c r="S45" s="18">
        <v>4.9283278993729803E-3</v>
      </c>
      <c r="U45" s="56"/>
      <c r="V45" s="24"/>
    </row>
    <row r="46" spans="11:22">
      <c r="K46" s="27" t="s">
        <v>85</v>
      </c>
      <c r="L46" s="28">
        <v>101822.40000000001</v>
      </c>
      <c r="M46" s="18">
        <v>0.27044555629031697</v>
      </c>
      <c r="N46" s="18">
        <v>7.3521577446173908E-2</v>
      </c>
      <c r="P46" s="16" t="s">
        <v>86</v>
      </c>
      <c r="Q46" s="17">
        <v>2644.6</v>
      </c>
      <c r="R46" s="15">
        <v>0.12862751792420624</v>
      </c>
      <c r="S46" s="18">
        <v>1.9095519621826974E-3</v>
      </c>
      <c r="U46" s="56"/>
    </row>
    <row r="47" spans="11:22">
      <c r="P47" s="16" t="s">
        <v>87</v>
      </c>
      <c r="Q47" s="17">
        <v>49437.8</v>
      </c>
      <c r="R47" s="15">
        <v>0.37424946628713762</v>
      </c>
      <c r="S47" s="18">
        <v>3.5696909928153886E-2</v>
      </c>
      <c r="V47" s="24"/>
    </row>
    <row r="48" spans="11:22" ht="12" customHeight="1">
      <c r="K48" s="315" t="s">
        <v>116</v>
      </c>
      <c r="L48" s="315"/>
      <c r="M48" s="315"/>
      <c r="N48" s="315"/>
      <c r="P48" s="16" t="s">
        <v>88</v>
      </c>
      <c r="Q48" s="17">
        <v>5731.6</v>
      </c>
      <c r="R48" s="15">
        <v>0.15412186379928317</v>
      </c>
      <c r="S48" s="18">
        <v>4.1385419445081869E-3</v>
      </c>
    </row>
    <row r="49" spans="1:22">
      <c r="K49" s="315"/>
      <c r="L49" s="315"/>
      <c r="M49" s="315"/>
      <c r="N49" s="315"/>
      <c r="P49" s="16" t="s">
        <v>89</v>
      </c>
      <c r="Q49" s="17">
        <v>6750</v>
      </c>
      <c r="R49" s="15">
        <v>0.25315609683647722</v>
      </c>
      <c r="S49" s="18">
        <v>4.8738848010032552E-3</v>
      </c>
      <c r="V49" s="24"/>
    </row>
    <row r="50" spans="1:22">
      <c r="K50" s="315"/>
      <c r="L50" s="315"/>
      <c r="M50" s="315"/>
      <c r="N50" s="315"/>
      <c r="P50" s="16" t="s">
        <v>90</v>
      </c>
      <c r="Q50" s="17">
        <v>12200.2</v>
      </c>
      <c r="R50" s="15">
        <v>0.17933301111648148</v>
      </c>
      <c r="S50" s="18">
        <v>8.8092399035851719E-3</v>
      </c>
      <c r="V50" s="24"/>
    </row>
    <row r="51" spans="1:22">
      <c r="K51" s="315"/>
      <c r="L51" s="315"/>
      <c r="M51" s="315"/>
      <c r="N51" s="315"/>
      <c r="P51" s="16" t="s">
        <v>91</v>
      </c>
      <c r="Q51" s="17">
        <v>6953.8</v>
      </c>
      <c r="R51" s="15">
        <v>0.21855395506956854</v>
      </c>
      <c r="S51" s="18">
        <v>5.0210400191431758E-3</v>
      </c>
      <c r="V51" s="24"/>
    </row>
    <row r="52" spans="1:22">
      <c r="K52" s="315"/>
      <c r="L52" s="315"/>
      <c r="M52" s="315"/>
      <c r="N52" s="315"/>
      <c r="P52" s="16" t="s">
        <v>92</v>
      </c>
      <c r="Q52" s="17">
        <v>5393</v>
      </c>
      <c r="R52" s="15">
        <v>0.18220877723705553</v>
      </c>
      <c r="S52" s="18">
        <v>3.8940534417497116E-3</v>
      </c>
    </row>
    <row r="53" spans="1:22">
      <c r="K53" s="315"/>
      <c r="L53" s="315"/>
      <c r="M53" s="315"/>
      <c r="N53" s="315"/>
      <c r="P53" s="16" t="s">
        <v>93</v>
      </c>
      <c r="Q53" s="17">
        <v>7356.2</v>
      </c>
      <c r="R53" s="15">
        <v>0.1116450569710159</v>
      </c>
      <c r="S53" s="18">
        <v>5.3115957589837254E-3</v>
      </c>
      <c r="V53" s="24"/>
    </row>
    <row r="54" spans="1:22">
      <c r="K54" s="57" t="s">
        <v>183</v>
      </c>
      <c r="P54" s="16" t="s">
        <v>94</v>
      </c>
      <c r="Q54" s="17">
        <v>7999.8</v>
      </c>
      <c r="R54" s="15">
        <v>0.21407758149699507</v>
      </c>
      <c r="S54" s="18">
        <v>5.7763116490467913E-3</v>
      </c>
    </row>
    <row r="55" spans="1:22">
      <c r="K55" s="57" t="s">
        <v>182</v>
      </c>
    </row>
    <row r="62" spans="1:22" ht="13.5" customHeight="1">
      <c r="A62" s="318" t="s">
        <v>124</v>
      </c>
      <c r="B62" s="318"/>
      <c r="C62" s="318"/>
      <c r="D62" s="318"/>
      <c r="E62" s="318"/>
      <c r="F62" s="318"/>
      <c r="G62" s="318"/>
      <c r="H62" s="318"/>
      <c r="J62" s="32"/>
      <c r="K62" s="32"/>
      <c r="L62" s="32"/>
      <c r="M62" s="32"/>
      <c r="N62" s="32"/>
      <c r="O62" s="32"/>
      <c r="P62" s="32"/>
      <c r="Q62" s="32"/>
      <c r="R62" s="32"/>
      <c r="S62" s="32"/>
    </row>
    <row r="63" spans="1:22" ht="12" customHeight="1">
      <c r="A63" s="318"/>
      <c r="B63" s="318"/>
      <c r="C63" s="318"/>
      <c r="D63" s="318"/>
      <c r="E63" s="318"/>
      <c r="F63" s="318"/>
      <c r="G63" s="318"/>
      <c r="H63" s="318"/>
      <c r="J63" s="32"/>
      <c r="K63" s="316" t="s">
        <v>114</v>
      </c>
      <c r="L63" s="316"/>
      <c r="M63" s="316"/>
      <c r="N63" s="316"/>
      <c r="O63" s="316"/>
      <c r="P63" s="316"/>
      <c r="Q63" s="316"/>
      <c r="R63" s="316"/>
      <c r="S63" s="316"/>
    </row>
    <row r="64" spans="1:22" ht="13.2">
      <c r="A64" s="318"/>
      <c r="B64" s="318"/>
      <c r="C64" s="318"/>
      <c r="D64" s="318"/>
      <c r="E64" s="318"/>
      <c r="F64" s="318"/>
      <c r="G64" s="318"/>
      <c r="H64" s="318"/>
      <c r="J64" s="32"/>
      <c r="K64" s="316"/>
      <c r="L64" s="316"/>
      <c r="M64" s="316"/>
      <c r="N64" s="316"/>
      <c r="O64" s="316"/>
      <c r="P64" s="316"/>
      <c r="Q64" s="316"/>
      <c r="R64" s="316"/>
      <c r="S64" s="316"/>
    </row>
    <row r="65" spans="1:20" ht="13.2">
      <c r="A65" s="318"/>
      <c r="B65" s="318"/>
      <c r="C65" s="318"/>
      <c r="D65" s="318"/>
      <c r="E65" s="318"/>
      <c r="F65" s="318"/>
      <c r="G65" s="318"/>
      <c r="H65" s="318"/>
      <c r="J65" s="32"/>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BB303-198D-4C92-B486-481F2E4BDEE2}">
  <dimension ref="A1:Y66"/>
  <sheetViews>
    <sheetView workbookViewId="0">
      <selection activeCell="A3" sqref="A3:H3"/>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198</v>
      </c>
      <c r="B1" s="2"/>
      <c r="C1" s="2"/>
      <c r="T1" s="4"/>
      <c r="U1" s="5"/>
      <c r="V1" s="3"/>
      <c r="W1" s="3"/>
    </row>
    <row r="2" spans="1:24" ht="16.5" customHeight="1">
      <c r="B2" s="2"/>
      <c r="C2" s="2"/>
      <c r="T2" s="4"/>
      <c r="U2" s="5"/>
      <c r="V2" s="3"/>
      <c r="W2" s="3"/>
    </row>
    <row r="3" spans="1:24" ht="18" customHeight="1">
      <c r="A3" s="317" t="s">
        <v>197</v>
      </c>
      <c r="B3" s="317"/>
      <c r="C3" s="317"/>
      <c r="D3" s="317"/>
      <c r="E3" s="317"/>
      <c r="F3" s="317"/>
      <c r="G3" s="317"/>
      <c r="H3" s="317"/>
      <c r="K3" s="2"/>
      <c r="L3" s="7"/>
      <c r="M3" s="7"/>
      <c r="O3" s="2"/>
      <c r="P3" s="7"/>
      <c r="T3" s="4"/>
      <c r="U3" s="5"/>
      <c r="V3" s="3"/>
      <c r="W3" s="3"/>
    </row>
    <row r="5" spans="1:24" ht="14.25" customHeight="1">
      <c r="A5" s="65" t="s">
        <v>196</v>
      </c>
      <c r="B5" s="64"/>
      <c r="C5" s="64"/>
      <c r="D5" s="65"/>
      <c r="E5" s="64" t="s">
        <v>195</v>
      </c>
      <c r="F5" s="64"/>
      <c r="G5" s="63"/>
      <c r="K5" s="2" t="s">
        <v>1</v>
      </c>
      <c r="L5" s="7"/>
      <c r="M5" s="7"/>
      <c r="N5" s="7"/>
      <c r="P5" s="2" t="s">
        <v>2</v>
      </c>
      <c r="Q5" s="7"/>
      <c r="R5" s="7"/>
      <c r="U5" s="42" t="s">
        <v>3</v>
      </c>
      <c r="V5" s="41"/>
      <c r="W5" s="40"/>
    </row>
    <row r="6" spans="1:24" ht="12" customHeight="1">
      <c r="A6" s="26"/>
      <c r="B6" s="62" t="s">
        <v>194</v>
      </c>
      <c r="C6" s="61" t="s">
        <v>193</v>
      </c>
      <c r="D6" s="58"/>
      <c r="E6" s="25"/>
      <c r="F6" s="25" t="s">
        <v>194</v>
      </c>
      <c r="G6" s="61" t="s">
        <v>193</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1548856.75</v>
      </c>
      <c r="C7" s="15">
        <v>0.24053558610015102</v>
      </c>
      <c r="D7" s="58"/>
      <c r="E7" s="26" t="s">
        <v>185</v>
      </c>
      <c r="F7" s="14">
        <v>1430953.5</v>
      </c>
      <c r="G7" s="15">
        <v>0.24575788679166433</v>
      </c>
      <c r="K7" s="13" t="s">
        <v>9</v>
      </c>
      <c r="L7" s="14">
        <v>1548856.75</v>
      </c>
      <c r="M7" s="15">
        <v>0.24053558610015102</v>
      </c>
      <c r="N7" s="15">
        <v>1.0000000000000002</v>
      </c>
      <c r="P7" s="16" t="s">
        <v>10</v>
      </c>
      <c r="Q7" s="17">
        <v>1422676.5</v>
      </c>
      <c r="R7" s="15">
        <v>0.23024017837782806</v>
      </c>
      <c r="S7" s="18">
        <v>1</v>
      </c>
      <c r="U7" s="39" t="s">
        <v>9</v>
      </c>
      <c r="V7" s="38">
        <v>1548856.75</v>
      </c>
      <c r="W7" s="37">
        <v>0.24053558610015102</v>
      </c>
      <c r="X7" s="37">
        <v>1.0000000000000002</v>
      </c>
    </row>
    <row r="8" spans="1:24" ht="12" customHeight="1">
      <c r="A8" s="20" t="s">
        <v>14</v>
      </c>
      <c r="B8" s="14">
        <v>298718.5</v>
      </c>
      <c r="C8" s="15">
        <v>0.20335282399788923</v>
      </c>
      <c r="D8" s="58"/>
      <c r="E8" s="26" t="s">
        <v>64</v>
      </c>
      <c r="F8" s="14">
        <v>291562.5</v>
      </c>
      <c r="G8" s="15">
        <v>0.10492866874214823</v>
      </c>
      <c r="K8" s="20" t="s">
        <v>12</v>
      </c>
      <c r="L8" s="14">
        <v>143254.5</v>
      </c>
      <c r="M8" s="15">
        <v>0.27391687119837793</v>
      </c>
      <c r="N8" s="15">
        <v>9.249047725039776E-2</v>
      </c>
      <c r="P8" s="16" t="s">
        <v>13</v>
      </c>
      <c r="Q8" s="17">
        <v>41232</v>
      </c>
      <c r="R8" s="15">
        <v>0.21500187854990682</v>
      </c>
      <c r="S8" s="18">
        <v>2.8981992743958306E-2</v>
      </c>
      <c r="U8" s="39" t="s">
        <v>14</v>
      </c>
      <c r="V8" s="38">
        <v>298718.5</v>
      </c>
      <c r="W8" s="37">
        <v>0.20335282399788923</v>
      </c>
      <c r="X8" s="37">
        <v>0.19286386555761209</v>
      </c>
    </row>
    <row r="9" spans="1:24" ht="12" customHeight="1">
      <c r="A9" s="26" t="s">
        <v>15</v>
      </c>
      <c r="B9" s="60">
        <v>213617.25</v>
      </c>
      <c r="C9" s="59">
        <v>0.2366600139807713</v>
      </c>
      <c r="D9" s="58"/>
      <c r="E9" s="26" t="s">
        <v>66</v>
      </c>
      <c r="F9" s="14">
        <v>1041934.25</v>
      </c>
      <c r="G9" s="15">
        <v>0.28658199838426213</v>
      </c>
      <c r="K9" s="20" t="s">
        <v>15</v>
      </c>
      <c r="L9" s="14">
        <v>213617.25</v>
      </c>
      <c r="M9" s="15">
        <v>0.2366600139807713</v>
      </c>
      <c r="N9" s="15">
        <v>0.13791930725678794</v>
      </c>
      <c r="P9" s="16" t="s">
        <v>16</v>
      </c>
      <c r="Q9" s="17">
        <v>4588.5</v>
      </c>
      <c r="R9" s="15">
        <v>0.33077146171693728</v>
      </c>
      <c r="S9" s="18">
        <v>3.2252588694618909E-3</v>
      </c>
      <c r="U9" s="36" t="s">
        <v>15</v>
      </c>
      <c r="V9" s="35">
        <v>213617.25</v>
      </c>
      <c r="W9" s="34">
        <v>0.2366600139807713</v>
      </c>
      <c r="X9" s="34">
        <v>0.13791930725678794</v>
      </c>
    </row>
    <row r="10" spans="1:24">
      <c r="A10" s="26" t="s">
        <v>21</v>
      </c>
      <c r="B10" s="60">
        <v>162687.75</v>
      </c>
      <c r="C10" s="59">
        <v>0.17524963293258411</v>
      </c>
      <c r="D10" s="58"/>
      <c r="E10" s="26" t="s">
        <v>68</v>
      </c>
      <c r="F10" s="14">
        <v>97456.75</v>
      </c>
      <c r="G10" s="15">
        <v>0.30046804266093763</v>
      </c>
      <c r="K10" s="20" t="s">
        <v>17</v>
      </c>
      <c r="L10" s="14">
        <v>121178.5</v>
      </c>
      <c r="M10" s="15">
        <v>0.2384899393165123</v>
      </c>
      <c r="N10" s="15">
        <v>7.8237383799373311E-2</v>
      </c>
      <c r="P10" s="16" t="s">
        <v>18</v>
      </c>
      <c r="Q10" s="17">
        <v>6698.5</v>
      </c>
      <c r="R10" s="15">
        <v>0.44364224137931041</v>
      </c>
      <c r="S10" s="18">
        <v>4.7083788900709328E-3</v>
      </c>
      <c r="U10" s="36" t="s">
        <v>21</v>
      </c>
      <c r="V10" s="35">
        <v>162687.75</v>
      </c>
      <c r="W10" s="34">
        <v>0.17524963293258411</v>
      </c>
      <c r="X10" s="34">
        <v>0.10503731219817455</v>
      </c>
    </row>
    <row r="11" spans="1:24">
      <c r="A11" s="26" t="s">
        <v>12</v>
      </c>
      <c r="B11" s="60">
        <v>143254.5</v>
      </c>
      <c r="C11" s="59">
        <v>0.27391687119837793</v>
      </c>
      <c r="D11" s="58"/>
      <c r="E11" s="58"/>
      <c r="F11" s="58"/>
      <c r="G11" s="58"/>
      <c r="K11" s="20" t="s">
        <v>19</v>
      </c>
      <c r="L11" s="14">
        <v>21712.25</v>
      </c>
      <c r="M11" s="15">
        <v>0.23321263755768551</v>
      </c>
      <c r="N11" s="15">
        <v>1.4018242810382562E-2</v>
      </c>
      <c r="P11" s="16" t="s">
        <v>20</v>
      </c>
      <c r="Q11" s="17">
        <v>20610</v>
      </c>
      <c r="R11" s="15">
        <v>0.22810153736145877</v>
      </c>
      <c r="S11" s="18">
        <v>1.4486778969076948E-2</v>
      </c>
      <c r="U11" s="36" t="s">
        <v>12</v>
      </c>
      <c r="V11" s="35">
        <v>143254.5</v>
      </c>
      <c r="W11" s="34">
        <v>0.27391687119837793</v>
      </c>
      <c r="X11" s="34">
        <v>9.249047725039776E-2</v>
      </c>
    </row>
    <row r="12" spans="1:24">
      <c r="A12" s="26" t="s">
        <v>17</v>
      </c>
      <c r="B12" s="60">
        <v>121178.5</v>
      </c>
      <c r="C12" s="59">
        <v>0.2384899393165123</v>
      </c>
      <c r="D12" s="58"/>
      <c r="E12" s="58"/>
      <c r="F12" s="58"/>
      <c r="G12" s="58"/>
      <c r="K12" s="20" t="s">
        <v>22</v>
      </c>
      <c r="L12" s="14">
        <v>89407</v>
      </c>
      <c r="M12" s="15">
        <v>0.43912950749085522</v>
      </c>
      <c r="N12" s="15">
        <v>5.7724511966648948E-2</v>
      </c>
      <c r="P12" s="16" t="s">
        <v>23</v>
      </c>
      <c r="Q12" s="17">
        <v>4078</v>
      </c>
      <c r="R12" s="15">
        <v>0.19022254651587023</v>
      </c>
      <c r="S12" s="18">
        <v>2.8664281725325471E-3</v>
      </c>
      <c r="U12" s="36" t="s">
        <v>17</v>
      </c>
      <c r="V12" s="35">
        <v>121178.5</v>
      </c>
      <c r="W12" s="34">
        <v>0.2384899393165123</v>
      </c>
      <c r="X12" s="34">
        <v>7.8237383799373311E-2</v>
      </c>
    </row>
    <row r="13" spans="1:24" ht="12" customHeight="1">
      <c r="A13" s="57" t="s">
        <v>184</v>
      </c>
      <c r="K13" s="20" t="s">
        <v>25</v>
      </c>
      <c r="L13" s="14">
        <v>63859</v>
      </c>
      <c r="M13" s="15">
        <v>0.19167160405129913</v>
      </c>
      <c r="N13" s="15">
        <v>4.122976511546339E-2</v>
      </c>
      <c r="P13" s="16" t="s">
        <v>26</v>
      </c>
      <c r="Q13" s="17">
        <v>6040.5</v>
      </c>
      <c r="R13" s="15">
        <v>0.21003605769230771</v>
      </c>
      <c r="S13" s="18">
        <v>4.2458703717956963E-3</v>
      </c>
      <c r="U13" s="36" t="s">
        <v>27</v>
      </c>
      <c r="V13" s="35">
        <v>102922.5</v>
      </c>
      <c r="W13" s="34">
        <v>0.35753007280785054</v>
      </c>
      <c r="X13" s="34">
        <v>6.6450625598526145E-2</v>
      </c>
    </row>
    <row r="14" spans="1:24">
      <c r="K14" s="20" t="s">
        <v>14</v>
      </c>
      <c r="L14" s="14">
        <v>298718.5</v>
      </c>
      <c r="M14" s="15">
        <v>0.20335282399788923</v>
      </c>
      <c r="N14" s="15">
        <v>0.19286386555761209</v>
      </c>
      <c r="P14" s="16" t="s">
        <v>28</v>
      </c>
      <c r="Q14" s="17">
        <v>10764</v>
      </c>
      <c r="R14" s="15">
        <v>0.28464017185821699</v>
      </c>
      <c r="S14" s="18">
        <v>7.5660208065572183E-3</v>
      </c>
      <c r="U14" s="36" t="s">
        <v>22</v>
      </c>
      <c r="V14" s="35">
        <v>89407</v>
      </c>
      <c r="W14" s="34">
        <v>0.43912950749085522</v>
      </c>
      <c r="X14" s="34">
        <v>5.7724511966648948E-2</v>
      </c>
    </row>
    <row r="15" spans="1:24">
      <c r="K15" s="20" t="s">
        <v>30</v>
      </c>
      <c r="L15" s="14">
        <v>29420</v>
      </c>
      <c r="M15" s="15">
        <v>0.12828379674017265</v>
      </c>
      <c r="N15" s="15">
        <v>1.899465525136524E-2</v>
      </c>
      <c r="P15" s="16" t="s">
        <v>31</v>
      </c>
      <c r="Q15" s="17">
        <v>24321</v>
      </c>
      <c r="R15" s="15">
        <v>0.18514728455522267</v>
      </c>
      <c r="S15" s="18">
        <v>1.709524266409124E-2</v>
      </c>
      <c r="U15" s="36" t="s">
        <v>29</v>
      </c>
      <c r="V15" s="35">
        <v>77427</v>
      </c>
      <c r="W15" s="34">
        <v>0.13449893952547876</v>
      </c>
      <c r="X15" s="34">
        <v>4.9989774716093012E-2</v>
      </c>
    </row>
    <row r="16" spans="1:24">
      <c r="K16" s="20" t="s">
        <v>32</v>
      </c>
      <c r="L16" s="14">
        <v>4740.5</v>
      </c>
      <c r="M16" s="15">
        <v>0.14830739417428696</v>
      </c>
      <c r="N16" s="15">
        <v>3.0606445689699839E-3</v>
      </c>
      <c r="P16" s="16" t="s">
        <v>33</v>
      </c>
      <c r="Q16" s="17">
        <v>16055.25</v>
      </c>
      <c r="R16" s="15">
        <v>0.2522374963439602</v>
      </c>
      <c r="S16" s="18">
        <v>1.1285242990939965E-2</v>
      </c>
      <c r="U16" s="36" t="s">
        <v>37</v>
      </c>
      <c r="V16" s="35">
        <v>74370.25</v>
      </c>
      <c r="W16" s="34">
        <v>0.46049537275695318</v>
      </c>
      <c r="X16" s="34">
        <v>4.8016222287826163E-2</v>
      </c>
    </row>
    <row r="17" spans="11:24" ht="13.5" customHeight="1">
      <c r="K17" s="20" t="s">
        <v>35</v>
      </c>
      <c r="L17" s="14">
        <v>44984.25</v>
      </c>
      <c r="M17" s="15">
        <v>0.11509311188919535</v>
      </c>
      <c r="N17" s="15">
        <v>2.9043518711462504E-2</v>
      </c>
      <c r="P17" s="16" t="s">
        <v>36</v>
      </c>
      <c r="Q17" s="17">
        <v>19723</v>
      </c>
      <c r="R17" s="15">
        <v>0.21091003975380263</v>
      </c>
      <c r="S17" s="18">
        <v>1.3863306240034189E-2</v>
      </c>
      <c r="U17" s="36" t="s">
        <v>25</v>
      </c>
      <c r="V17" s="35">
        <v>63859</v>
      </c>
      <c r="W17" s="34">
        <v>0.19167160405129913</v>
      </c>
      <c r="X17" s="34">
        <v>4.122976511546339E-2</v>
      </c>
    </row>
    <row r="18" spans="11:24" ht="12" customHeight="1">
      <c r="K18" s="20" t="s">
        <v>37</v>
      </c>
      <c r="L18" s="14">
        <v>74370.25</v>
      </c>
      <c r="M18" s="15">
        <v>0.46049537275695318</v>
      </c>
      <c r="N18" s="15">
        <v>4.8016222287826163E-2</v>
      </c>
      <c r="P18" s="16" t="s">
        <v>38</v>
      </c>
      <c r="Q18" s="17">
        <v>94785.5</v>
      </c>
      <c r="R18" s="15">
        <v>0.26641548256074188</v>
      </c>
      <c r="S18" s="18">
        <v>6.6624773797838086E-2</v>
      </c>
      <c r="U18" s="36" t="s">
        <v>35</v>
      </c>
      <c r="V18" s="35">
        <v>44984.25</v>
      </c>
      <c r="W18" s="34">
        <v>0.11509311188919535</v>
      </c>
      <c r="X18" s="34">
        <v>2.9043518711462504E-2</v>
      </c>
    </row>
    <row r="19" spans="11:24">
      <c r="K19" s="20" t="s">
        <v>39</v>
      </c>
      <c r="L19" s="14">
        <v>425.75</v>
      </c>
      <c r="M19" s="15">
        <v>0.35266084193804614</v>
      </c>
      <c r="N19" s="15">
        <v>2.74880165644757E-4</v>
      </c>
      <c r="P19" s="16" t="s">
        <v>40</v>
      </c>
      <c r="Q19" s="17">
        <v>82137.5</v>
      </c>
      <c r="R19" s="15">
        <v>0.18680373939805506</v>
      </c>
      <c r="S19" s="18">
        <v>5.7734488479988244E-2</v>
      </c>
      <c r="U19" s="36" t="s">
        <v>41</v>
      </c>
      <c r="V19" s="35">
        <v>156430.25</v>
      </c>
      <c r="W19" s="34"/>
      <c r="X19" s="34">
        <v>0.10099723554163417</v>
      </c>
    </row>
    <row r="20" spans="11:24">
      <c r="K20" s="20" t="s">
        <v>42</v>
      </c>
      <c r="L20" s="14">
        <v>11088.5</v>
      </c>
      <c r="M20" s="15">
        <v>0.49415529728819263</v>
      </c>
      <c r="N20" s="15">
        <v>7.1591514192645639E-3</v>
      </c>
      <c r="P20" s="16" t="s">
        <v>43</v>
      </c>
      <c r="Q20" s="17">
        <v>277324</v>
      </c>
      <c r="R20" s="15">
        <v>0.24956181258645471</v>
      </c>
      <c r="S20" s="18">
        <v>0.1949311737418872</v>
      </c>
      <c r="V20" s="24"/>
    </row>
    <row r="21" spans="11:24">
      <c r="K21" s="20" t="s">
        <v>44</v>
      </c>
      <c r="L21" s="14">
        <v>9464.75</v>
      </c>
      <c r="M21" s="15">
        <v>0.27299932750504374</v>
      </c>
      <c r="N21" s="15">
        <v>6.1107975285642135E-3</v>
      </c>
      <c r="P21" s="16" t="s">
        <v>45</v>
      </c>
      <c r="Q21" s="17">
        <v>126783</v>
      </c>
      <c r="R21" s="15">
        <v>0.19318999957649252</v>
      </c>
      <c r="S21" s="18">
        <v>8.9115832025059807E-2</v>
      </c>
      <c r="V21" s="24"/>
    </row>
    <row r="22" spans="11:24">
      <c r="K22" s="20" t="s">
        <v>27</v>
      </c>
      <c r="L22" s="14">
        <v>102922.5</v>
      </c>
      <c r="M22" s="15">
        <v>0.35753007280785054</v>
      </c>
      <c r="N22" s="15">
        <v>6.6450625598526145E-2</v>
      </c>
      <c r="P22" s="16" t="s">
        <v>46</v>
      </c>
      <c r="Q22" s="17">
        <v>14596.25</v>
      </c>
      <c r="R22" s="15">
        <v>0.16893907541994513</v>
      </c>
      <c r="S22" s="18">
        <v>1.0259711185220252E-2</v>
      </c>
      <c r="V22" s="24"/>
    </row>
    <row r="23" spans="11:24">
      <c r="K23" s="20" t="s">
        <v>47</v>
      </c>
      <c r="L23" s="14">
        <v>31756.5</v>
      </c>
      <c r="M23" s="15">
        <v>0.23000203344533432</v>
      </c>
      <c r="N23" s="15">
        <v>2.0503187270223665E-2</v>
      </c>
      <c r="P23" s="16" t="s">
        <v>48</v>
      </c>
      <c r="Q23" s="17">
        <v>9531.5</v>
      </c>
      <c r="R23" s="15">
        <v>0.10799186283057249</v>
      </c>
      <c r="S23" s="18">
        <v>6.6996959603957754E-3</v>
      </c>
      <c r="V23" s="24"/>
    </row>
    <row r="24" spans="11:24">
      <c r="K24" s="20" t="s">
        <v>29</v>
      </c>
      <c r="L24" s="14">
        <v>77427</v>
      </c>
      <c r="M24" s="15">
        <v>0.13449893952547876</v>
      </c>
      <c r="N24" s="15">
        <v>4.9989774716093012E-2</v>
      </c>
      <c r="P24" s="16" t="s">
        <v>49</v>
      </c>
      <c r="Q24" s="17">
        <v>10955</v>
      </c>
      <c r="R24" s="15">
        <v>0.12517653100526394</v>
      </c>
      <c r="S24" s="18">
        <v>7.7002747989441027E-3</v>
      </c>
      <c r="V24" s="24"/>
    </row>
    <row r="25" spans="11:24">
      <c r="K25" s="20" t="s">
        <v>50</v>
      </c>
      <c r="L25" s="14">
        <v>32514.25</v>
      </c>
      <c r="M25" s="15">
        <v>0.28061797199629779</v>
      </c>
      <c r="N25" s="15">
        <v>2.099241908588383E-2</v>
      </c>
      <c r="P25" s="16" t="s">
        <v>51</v>
      </c>
      <c r="Q25" s="17">
        <v>5806</v>
      </c>
      <c r="R25" s="15">
        <v>0.12732391631474194</v>
      </c>
      <c r="S25" s="18">
        <v>4.0810402083678197E-3</v>
      </c>
      <c r="V25" s="24"/>
    </row>
    <row r="26" spans="11:24">
      <c r="K26" s="20" t="s">
        <v>52</v>
      </c>
      <c r="L26" s="14">
        <v>13874</v>
      </c>
      <c r="M26" s="15">
        <v>0.11466848775784833</v>
      </c>
      <c r="N26" s="15">
        <v>8.957574675643825E-3</v>
      </c>
      <c r="P26" s="16" t="s">
        <v>53</v>
      </c>
      <c r="Q26" s="17">
        <v>6499.75</v>
      </c>
      <c r="R26" s="15">
        <v>0.16781206486097999</v>
      </c>
      <c r="S26" s="18">
        <v>4.5686774189353657E-3</v>
      </c>
      <c r="V26" s="24"/>
    </row>
    <row r="27" spans="11:24">
      <c r="K27" s="20" t="s">
        <v>21</v>
      </c>
      <c r="L27" s="14">
        <v>162687.75</v>
      </c>
      <c r="M27" s="15">
        <v>0.17524963293258411</v>
      </c>
      <c r="N27" s="15">
        <v>0.10503731219817455</v>
      </c>
      <c r="P27" s="16" t="s">
        <v>54</v>
      </c>
      <c r="Q27" s="17">
        <v>14118.75</v>
      </c>
      <c r="R27" s="15">
        <v>0.25044283057302286</v>
      </c>
      <c r="S27" s="18">
        <v>9.9240762042530403E-3</v>
      </c>
      <c r="V27" s="24"/>
    </row>
    <row r="28" spans="11:24">
      <c r="K28" s="20" t="s">
        <v>55</v>
      </c>
      <c r="L28" s="14">
        <v>529.25</v>
      </c>
      <c r="M28" s="15">
        <v>0.23873610298420123</v>
      </c>
      <c r="N28" s="15">
        <v>3.4170364689955997E-4</v>
      </c>
      <c r="P28" s="16" t="s">
        <v>56</v>
      </c>
      <c r="Q28" s="17">
        <v>19975.25</v>
      </c>
      <c r="R28" s="15">
        <v>0.17773388558878578</v>
      </c>
      <c r="S28" s="18">
        <v>1.4040612887047759E-2</v>
      </c>
      <c r="V28" s="24"/>
    </row>
    <row r="29" spans="11:24">
      <c r="K29" s="20" t="s">
        <v>57</v>
      </c>
      <c r="L29" s="14">
        <v>904.5</v>
      </c>
      <c r="M29" s="15">
        <v>0.22727272727272729</v>
      </c>
      <c r="N29" s="15">
        <v>5.8397911879197353E-4</v>
      </c>
      <c r="P29" s="16" t="s">
        <v>58</v>
      </c>
      <c r="Q29" s="17">
        <v>40741.75</v>
      </c>
      <c r="R29" s="15">
        <v>0.23133358519078207</v>
      </c>
      <c r="S29" s="18">
        <v>2.8637395781823907E-2</v>
      </c>
      <c r="V29" s="24"/>
    </row>
    <row r="30" spans="11:24">
      <c r="M30" s="5"/>
      <c r="P30" s="16" t="s">
        <v>59</v>
      </c>
      <c r="Q30" s="17">
        <v>96285.25</v>
      </c>
      <c r="R30" s="15">
        <v>0.15983966946130868</v>
      </c>
      <c r="S30" s="18">
        <v>6.7678948798268621E-2</v>
      </c>
      <c r="V30" s="24"/>
    </row>
    <row r="31" spans="11:24">
      <c r="K31" s="3" t="s">
        <v>60</v>
      </c>
      <c r="M31" s="5"/>
      <c r="P31" s="16" t="s">
        <v>61</v>
      </c>
      <c r="Q31" s="17">
        <v>19479.75</v>
      </c>
      <c r="R31" s="15">
        <v>0.25728531319585635</v>
      </c>
      <c r="S31" s="18">
        <v>1.3692325697373929E-2</v>
      </c>
    </row>
    <row r="32" spans="11:24">
      <c r="K32" s="25"/>
      <c r="L32" s="10" t="s">
        <v>4</v>
      </c>
      <c r="M32" s="47" t="s">
        <v>153</v>
      </c>
      <c r="N32" s="10" t="s">
        <v>6</v>
      </c>
      <c r="P32" s="16" t="s">
        <v>62</v>
      </c>
      <c r="Q32" s="17">
        <v>15309</v>
      </c>
      <c r="R32" s="15">
        <v>0.26207749381698275</v>
      </c>
      <c r="S32" s="18">
        <v>1.0760703504978117E-2</v>
      </c>
    </row>
    <row r="33" spans="11:22">
      <c r="K33" s="26" t="s">
        <v>9</v>
      </c>
      <c r="L33" s="14">
        <v>1430953.5</v>
      </c>
      <c r="M33" s="15">
        <v>0.24575788679166433</v>
      </c>
      <c r="N33" s="15">
        <v>1</v>
      </c>
      <c r="P33" s="16" t="s">
        <v>63</v>
      </c>
      <c r="Q33" s="17">
        <v>33948.25</v>
      </c>
      <c r="R33" s="15">
        <v>0.28065526151988984</v>
      </c>
      <c r="S33" s="18">
        <v>2.3862241345801383E-2</v>
      </c>
      <c r="V33" s="24"/>
    </row>
    <row r="34" spans="11:22">
      <c r="K34" s="26" t="s">
        <v>64</v>
      </c>
      <c r="L34" s="14">
        <v>291562.5</v>
      </c>
      <c r="M34" s="15">
        <v>0.10492866874214823</v>
      </c>
      <c r="N34" s="15">
        <v>0.20375400039204628</v>
      </c>
      <c r="P34" s="16" t="s">
        <v>65</v>
      </c>
      <c r="Q34" s="17">
        <v>136608.5</v>
      </c>
      <c r="R34" s="15">
        <v>0.25827012439151309</v>
      </c>
      <c r="S34" s="18">
        <v>9.6022180727663664E-2</v>
      </c>
      <c r="V34" s="24"/>
    </row>
    <row r="35" spans="11:22">
      <c r="K35" s="26" t="s">
        <v>66</v>
      </c>
      <c r="L35" s="14">
        <v>1041934.25</v>
      </c>
      <c r="M35" s="15">
        <v>0.28658199838426213</v>
      </c>
      <c r="N35" s="15">
        <v>0.72813983822674877</v>
      </c>
      <c r="P35" s="16" t="s">
        <v>67</v>
      </c>
      <c r="Q35" s="17">
        <v>65520.75</v>
      </c>
      <c r="R35" s="15">
        <v>0.24437005911259879</v>
      </c>
      <c r="S35" s="18">
        <v>4.6054566867450193E-2</v>
      </c>
    </row>
    <row r="36" spans="11:22">
      <c r="K36" s="26" t="s">
        <v>68</v>
      </c>
      <c r="L36" s="14">
        <v>97456.75</v>
      </c>
      <c r="M36" s="15">
        <v>0.30046804266093763</v>
      </c>
      <c r="N36" s="15">
        <v>6.8106161381204913E-2</v>
      </c>
      <c r="P36" s="16" t="s">
        <v>69</v>
      </c>
      <c r="Q36" s="17">
        <v>14285.25</v>
      </c>
      <c r="R36" s="15">
        <v>0.31159619887067902</v>
      </c>
      <c r="S36" s="18">
        <v>1.004110913478925E-2</v>
      </c>
    </row>
    <row r="37" spans="11:22">
      <c r="M37" s="5"/>
      <c r="P37" s="16" t="s">
        <v>70</v>
      </c>
      <c r="Q37" s="17">
        <v>6283.75</v>
      </c>
      <c r="R37" s="15">
        <v>0.27692542166226386</v>
      </c>
      <c r="S37" s="18">
        <v>4.4168509144559571E-3</v>
      </c>
      <c r="V37" s="24"/>
    </row>
    <row r="38" spans="11:22">
      <c r="K38" s="3" t="s">
        <v>71</v>
      </c>
      <c r="M38" s="5"/>
      <c r="P38" s="16" t="s">
        <v>72</v>
      </c>
      <c r="Q38" s="17">
        <v>2586.75</v>
      </c>
      <c r="R38" s="15">
        <v>0.17579545454545453</v>
      </c>
      <c r="S38" s="18">
        <v>1.8182278262134787E-3</v>
      </c>
    </row>
    <row r="39" spans="11:22">
      <c r="K39" s="25"/>
      <c r="L39" s="10" t="s">
        <v>4</v>
      </c>
      <c r="M39" s="47" t="s">
        <v>153</v>
      </c>
      <c r="N39" s="10" t="s">
        <v>6</v>
      </c>
      <c r="P39" s="16" t="s">
        <v>73</v>
      </c>
      <c r="Q39" s="17">
        <v>3170</v>
      </c>
      <c r="R39" s="15">
        <v>0.33529907329401842</v>
      </c>
      <c r="S39" s="18">
        <v>2.2281945333320679E-3</v>
      </c>
    </row>
    <row r="40" spans="11:22">
      <c r="K40" s="27" t="s">
        <v>192</v>
      </c>
      <c r="L40" s="28">
        <v>1422676.5</v>
      </c>
      <c r="M40" s="18">
        <v>0.23024017837782806</v>
      </c>
      <c r="N40" s="18">
        <v>1</v>
      </c>
      <c r="P40" s="16" t="s">
        <v>74</v>
      </c>
      <c r="Q40" s="17">
        <v>15470.5</v>
      </c>
      <c r="R40" s="15">
        <v>0.31675036173291349</v>
      </c>
      <c r="S40" s="18">
        <v>1.0874221933095823E-2</v>
      </c>
      <c r="V40" s="24"/>
    </row>
    <row r="41" spans="11:22">
      <c r="K41" s="27" t="s">
        <v>75</v>
      </c>
      <c r="L41" s="28">
        <v>94011.5</v>
      </c>
      <c r="M41" s="18">
        <v>0.2434890149861777</v>
      </c>
      <c r="N41" s="18">
        <v>6.6080728823453547E-2</v>
      </c>
      <c r="P41" s="16" t="s">
        <v>76</v>
      </c>
      <c r="Q41" s="17">
        <v>23700.5</v>
      </c>
      <c r="R41" s="15">
        <v>0.24596843087518239</v>
      </c>
      <c r="S41" s="18">
        <v>1.6659092913954787E-2</v>
      </c>
      <c r="U41" s="56"/>
      <c r="V41" s="24"/>
    </row>
    <row r="42" spans="11:22">
      <c r="K42" s="27" t="s">
        <v>77</v>
      </c>
      <c r="L42" s="28">
        <v>676344</v>
      </c>
      <c r="M42" s="18">
        <v>0.22699244041863431</v>
      </c>
      <c r="N42" s="18">
        <v>0.4754025247482474</v>
      </c>
      <c r="P42" s="16" t="s">
        <v>78</v>
      </c>
      <c r="Q42" s="17">
        <v>7253</v>
      </c>
      <c r="R42" s="15">
        <v>0.26662300807683903</v>
      </c>
      <c r="S42" s="18">
        <v>5.0981372082831199E-3</v>
      </c>
      <c r="U42" s="56"/>
      <c r="V42" s="24"/>
    </row>
    <row r="43" spans="11:22">
      <c r="K43" s="27" t="s">
        <v>79</v>
      </c>
      <c r="L43" s="28">
        <v>202774.5</v>
      </c>
      <c r="M43" s="18">
        <v>0.17860116509030255</v>
      </c>
      <c r="N43" s="18">
        <v>0.1425302941322219</v>
      </c>
      <c r="P43" s="16" t="s">
        <v>80</v>
      </c>
      <c r="Q43" s="17">
        <v>3416</v>
      </c>
      <c r="R43" s="15">
        <v>0.18569940992710854</v>
      </c>
      <c r="S43" s="18">
        <v>2.401108052322506E-3</v>
      </c>
      <c r="U43" s="56"/>
      <c r="V43" s="24"/>
    </row>
    <row r="44" spans="11:22">
      <c r="K44" s="27" t="s">
        <v>81</v>
      </c>
      <c r="L44" s="28">
        <v>271955.5</v>
      </c>
      <c r="M44" s="18">
        <v>0.26096073574261069</v>
      </c>
      <c r="N44" s="18">
        <v>0.19115765249513855</v>
      </c>
      <c r="P44" s="16" t="s">
        <v>82</v>
      </c>
      <c r="Q44" s="17">
        <v>7484</v>
      </c>
      <c r="R44" s="15">
        <v>0.24246700423341916</v>
      </c>
      <c r="S44" s="18">
        <v>5.2605072200180431E-3</v>
      </c>
      <c r="U44" s="56"/>
    </row>
    <row r="45" spans="11:22">
      <c r="K45" s="27" t="s">
        <v>83</v>
      </c>
      <c r="L45" s="28">
        <v>72742.5</v>
      </c>
      <c r="M45" s="18">
        <v>0.26357067171568027</v>
      </c>
      <c r="N45" s="18">
        <v>5.1130738435617655E-2</v>
      </c>
      <c r="P45" s="16" t="s">
        <v>84</v>
      </c>
      <c r="Q45" s="17">
        <v>6858.75</v>
      </c>
      <c r="R45" s="15">
        <v>0.33367361820037922</v>
      </c>
      <c r="S45" s="18">
        <v>4.8210186925840134E-3</v>
      </c>
      <c r="U45" s="56"/>
      <c r="V45" s="24"/>
    </row>
    <row r="46" spans="11:22">
      <c r="K46" s="27" t="s">
        <v>85</v>
      </c>
      <c r="L46" s="28">
        <v>104848.5</v>
      </c>
      <c r="M46" s="18">
        <v>0.24362536510148702</v>
      </c>
      <c r="N46" s="18">
        <v>7.3698061365320935E-2</v>
      </c>
      <c r="P46" s="16" t="s">
        <v>86</v>
      </c>
      <c r="Q46" s="17">
        <v>2803</v>
      </c>
      <c r="R46" s="15">
        <v>0.14373151076201163</v>
      </c>
      <c r="S46" s="18">
        <v>1.9702300558138131E-3</v>
      </c>
      <c r="U46" s="56"/>
    </row>
    <row r="47" spans="11:22">
      <c r="P47" s="16" t="s">
        <v>87</v>
      </c>
      <c r="Q47" s="17">
        <v>50151.75</v>
      </c>
      <c r="R47" s="15">
        <v>0.30810461863494987</v>
      </c>
      <c r="S47" s="18">
        <v>3.5251689333450013E-2</v>
      </c>
      <c r="V47" s="24"/>
    </row>
    <row r="48" spans="11:22" ht="12" customHeight="1">
      <c r="K48" s="315" t="s">
        <v>116</v>
      </c>
      <c r="L48" s="315"/>
      <c r="M48" s="315"/>
      <c r="N48" s="315"/>
      <c r="P48" s="16" t="s">
        <v>88</v>
      </c>
      <c r="Q48" s="17">
        <v>6173.5</v>
      </c>
      <c r="R48" s="15">
        <v>0.26713875205254523</v>
      </c>
      <c r="S48" s="18">
        <v>4.3393561361279248E-3</v>
      </c>
    </row>
    <row r="49" spans="1:22">
      <c r="K49" s="315"/>
      <c r="L49" s="315"/>
      <c r="M49" s="315"/>
      <c r="N49" s="315"/>
      <c r="P49" s="16" t="s">
        <v>89</v>
      </c>
      <c r="Q49" s="17">
        <v>6888.5</v>
      </c>
      <c r="R49" s="15">
        <v>0.20491516529648424</v>
      </c>
      <c r="S49" s="18">
        <v>4.8419299819741175E-3</v>
      </c>
      <c r="V49" s="24"/>
    </row>
    <row r="50" spans="1:22">
      <c r="K50" s="315"/>
      <c r="L50" s="315"/>
      <c r="M50" s="315"/>
      <c r="N50" s="315"/>
      <c r="P50" s="16" t="s">
        <v>90</v>
      </c>
      <c r="Q50" s="17">
        <v>12097.5</v>
      </c>
      <c r="R50" s="15">
        <v>9.7851487170179441E-2</v>
      </c>
      <c r="S50" s="18">
        <v>8.5033386015724594E-3</v>
      </c>
      <c r="V50" s="24"/>
    </row>
    <row r="51" spans="1:22">
      <c r="K51" s="315"/>
      <c r="L51" s="315"/>
      <c r="M51" s="315"/>
      <c r="N51" s="315"/>
      <c r="P51" s="16" t="s">
        <v>91</v>
      </c>
      <c r="Q51" s="17">
        <v>7689.25</v>
      </c>
      <c r="R51" s="15">
        <v>0.25805791884816753</v>
      </c>
      <c r="S51" s="18">
        <v>5.4047775442976672E-3</v>
      </c>
      <c r="V51" s="24"/>
    </row>
    <row r="52" spans="1:22">
      <c r="K52" s="315"/>
      <c r="L52" s="315"/>
      <c r="M52" s="315"/>
      <c r="N52" s="315"/>
      <c r="P52" s="16" t="s">
        <v>92</v>
      </c>
      <c r="Q52" s="17">
        <v>5762.5</v>
      </c>
      <c r="R52" s="15">
        <v>0.21912519172793155</v>
      </c>
      <c r="S52" s="18">
        <v>4.0504640373268275E-3</v>
      </c>
    </row>
    <row r="53" spans="1:22">
      <c r="K53" s="315"/>
      <c r="L53" s="315"/>
      <c r="M53" s="315"/>
      <c r="N53" s="315"/>
      <c r="P53" s="16" t="s">
        <v>93</v>
      </c>
      <c r="Q53" s="17">
        <v>7785.75</v>
      </c>
      <c r="R53" s="15">
        <v>0.12972031777124826</v>
      </c>
      <c r="S53" s="18">
        <v>5.4726074409748105E-3</v>
      </c>
      <c r="V53" s="24"/>
    </row>
    <row r="54" spans="1:22">
      <c r="K54" s="57" t="s">
        <v>183</v>
      </c>
      <c r="P54" s="16" t="s">
        <v>94</v>
      </c>
      <c r="Q54" s="17">
        <v>8299.75</v>
      </c>
      <c r="R54" s="15">
        <v>0.25170606643290738</v>
      </c>
      <c r="S54" s="18">
        <v>5.8338982895971081E-3</v>
      </c>
    </row>
    <row r="55" spans="1:22">
      <c r="K55" s="57" t="s">
        <v>182</v>
      </c>
    </row>
    <row r="62" spans="1:22" ht="13.5" customHeight="1">
      <c r="A62" s="318" t="s">
        <v>124</v>
      </c>
      <c r="B62" s="318"/>
      <c r="C62" s="318"/>
      <c r="D62" s="318"/>
      <c r="E62" s="318"/>
      <c r="F62" s="318"/>
      <c r="G62" s="318"/>
      <c r="H62" s="318"/>
      <c r="J62" s="32"/>
      <c r="K62" s="32"/>
      <c r="L62" s="32"/>
      <c r="M62" s="32"/>
      <c r="N62" s="32"/>
      <c r="O62" s="32"/>
      <c r="P62" s="32"/>
      <c r="Q62" s="32"/>
      <c r="R62" s="32"/>
      <c r="S62" s="32"/>
    </row>
    <row r="63" spans="1:22" ht="12" customHeight="1">
      <c r="A63" s="318"/>
      <c r="B63" s="318"/>
      <c r="C63" s="318"/>
      <c r="D63" s="318"/>
      <c r="E63" s="318"/>
      <c r="F63" s="318"/>
      <c r="G63" s="318"/>
      <c r="H63" s="318"/>
      <c r="J63" s="32"/>
      <c r="K63" s="316" t="s">
        <v>114</v>
      </c>
      <c r="L63" s="316"/>
      <c r="M63" s="316"/>
      <c r="N63" s="316"/>
      <c r="O63" s="316"/>
      <c r="P63" s="316"/>
      <c r="Q63" s="316"/>
      <c r="R63" s="316"/>
      <c r="S63" s="316"/>
    </row>
    <row r="64" spans="1:22" ht="13.2">
      <c r="A64" s="318"/>
      <c r="B64" s="318"/>
      <c r="C64" s="318"/>
      <c r="D64" s="318"/>
      <c r="E64" s="318"/>
      <c r="F64" s="318"/>
      <c r="G64" s="318"/>
      <c r="H64" s="318"/>
      <c r="J64" s="32"/>
      <c r="K64" s="316"/>
      <c r="L64" s="316"/>
      <c r="M64" s="316"/>
      <c r="N64" s="316"/>
      <c r="O64" s="316"/>
      <c r="P64" s="316"/>
      <c r="Q64" s="316"/>
      <c r="R64" s="316"/>
      <c r="S64" s="316"/>
    </row>
    <row r="65" spans="1:20" ht="13.2">
      <c r="A65" s="318"/>
      <c r="B65" s="318"/>
      <c r="C65" s="318"/>
      <c r="D65" s="318"/>
      <c r="E65" s="318"/>
      <c r="F65" s="318"/>
      <c r="G65" s="318"/>
      <c r="H65" s="318"/>
      <c r="J65" s="32"/>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9519B-3629-4DDD-B2EB-615F9BDB16E6}">
  <dimension ref="A1:Y66"/>
  <sheetViews>
    <sheetView workbookViewId="0">
      <selection activeCell="A7" sqref="A7"/>
    </sheetView>
  </sheetViews>
  <sheetFormatPr defaultColWidth="10.33203125" defaultRowHeight="12"/>
  <cols>
    <col min="1" max="1" width="19" style="3" customWidth="1"/>
    <col min="2" max="3" width="10.33203125" style="3"/>
    <col min="4" max="4" width="10.33203125" style="2"/>
    <col min="5" max="5" width="19" style="2" customWidth="1"/>
    <col min="6" max="7" width="10.33203125" style="2"/>
    <col min="8" max="8" width="8.44140625" style="2" customWidth="1"/>
    <col min="9" max="9" width="1.44140625" style="2" customWidth="1"/>
    <col min="10" max="10" width="1.88671875" style="2" customWidth="1"/>
    <col min="11" max="11" width="35.5546875" style="3" customWidth="1"/>
    <col min="12" max="12" width="9.88671875" style="3" customWidth="1"/>
    <col min="13" max="14" width="8.109375" style="3" customWidth="1"/>
    <col min="15" max="15" width="3" style="3" customWidth="1"/>
    <col min="16" max="16" width="8.44140625" style="3" customWidth="1"/>
    <col min="17" max="17" width="9.88671875" style="3" customWidth="1"/>
    <col min="18" max="19" width="8.109375" style="3" customWidth="1"/>
    <col min="20" max="20" width="2.5546875" style="3" customWidth="1"/>
    <col min="21" max="21" width="20.33203125" style="3" customWidth="1"/>
    <col min="22" max="22" width="8.44140625" style="4" customWidth="1"/>
    <col min="23" max="23" width="8.6640625" style="5" customWidth="1"/>
    <col min="24" max="24" width="5.5546875" style="3" customWidth="1"/>
    <col min="25" max="25" width="10.33203125" style="3" customWidth="1"/>
    <col min="26" max="16384" width="10.33203125" style="2"/>
  </cols>
  <sheetData>
    <row r="1" spans="1:24">
      <c r="A1" s="3" t="s">
        <v>191</v>
      </c>
      <c r="B1" s="2"/>
      <c r="C1" s="2"/>
      <c r="T1" s="4"/>
      <c r="U1" s="5"/>
      <c r="V1" s="3"/>
      <c r="W1" s="3"/>
    </row>
    <row r="2" spans="1:24" ht="16.5" customHeight="1">
      <c r="B2" s="2"/>
      <c r="C2" s="2"/>
      <c r="T2" s="4"/>
      <c r="U2" s="5"/>
      <c r="V2" s="3"/>
      <c r="W2" s="3"/>
    </row>
    <row r="3" spans="1:24" ht="18" customHeight="1">
      <c r="A3" s="317" t="s">
        <v>190</v>
      </c>
      <c r="B3" s="317"/>
      <c r="C3" s="317"/>
      <c r="D3" s="317"/>
      <c r="E3" s="317"/>
      <c r="F3" s="317"/>
      <c r="G3" s="317"/>
      <c r="H3" s="317"/>
      <c r="K3" s="2"/>
      <c r="L3" s="7"/>
      <c r="M3" s="7"/>
      <c r="O3" s="2"/>
      <c r="P3" s="7"/>
      <c r="T3" s="4"/>
      <c r="U3" s="5"/>
      <c r="V3" s="3"/>
      <c r="W3" s="3"/>
    </row>
    <row r="5" spans="1:24" ht="14.25" customHeight="1">
      <c r="A5" s="65" t="s">
        <v>189</v>
      </c>
      <c r="B5" s="64"/>
      <c r="C5" s="64"/>
      <c r="D5" s="65"/>
      <c r="E5" s="64" t="s">
        <v>188</v>
      </c>
      <c r="F5" s="64"/>
      <c r="G5" s="63"/>
      <c r="K5" s="2" t="s">
        <v>1</v>
      </c>
      <c r="L5" s="7"/>
      <c r="M5" s="7"/>
      <c r="N5" s="7"/>
      <c r="P5" s="2" t="s">
        <v>2</v>
      </c>
      <c r="Q5" s="7"/>
      <c r="R5" s="7"/>
      <c r="U5" s="42" t="s">
        <v>3</v>
      </c>
      <c r="V5" s="41"/>
      <c r="W5" s="40"/>
    </row>
    <row r="6" spans="1:24" ht="12" customHeight="1">
      <c r="A6" s="26"/>
      <c r="B6" s="62" t="s">
        <v>187</v>
      </c>
      <c r="C6" s="61" t="s">
        <v>186</v>
      </c>
      <c r="D6" s="58"/>
      <c r="E6" s="25"/>
      <c r="F6" s="25" t="s">
        <v>187</v>
      </c>
      <c r="G6" s="61" t="s">
        <v>186</v>
      </c>
      <c r="K6" s="25"/>
      <c r="L6" s="43" t="s">
        <v>4</v>
      </c>
      <c r="M6" s="47" t="s">
        <v>153</v>
      </c>
      <c r="N6" s="43" t="s">
        <v>6</v>
      </c>
      <c r="O6" s="44"/>
      <c r="P6" s="25"/>
      <c r="Q6" s="43" t="s">
        <v>4</v>
      </c>
      <c r="R6" s="48" t="s">
        <v>153</v>
      </c>
      <c r="S6" s="43" t="s">
        <v>6</v>
      </c>
      <c r="U6" s="42"/>
      <c r="V6" s="54" t="s">
        <v>4</v>
      </c>
      <c r="W6" s="55" t="s">
        <v>153</v>
      </c>
      <c r="X6" s="55" t="s">
        <v>6</v>
      </c>
    </row>
    <row r="7" spans="1:24" ht="12" customHeight="1">
      <c r="A7" s="20" t="s">
        <v>185</v>
      </c>
      <c r="B7" s="14">
        <v>1485613.5</v>
      </c>
      <c r="C7" s="15">
        <v>0.19814473135844746</v>
      </c>
      <c r="D7" s="58"/>
      <c r="E7" s="26" t="s">
        <v>185</v>
      </c>
      <c r="F7" s="14">
        <v>1368427</v>
      </c>
      <c r="G7" s="15">
        <v>0.19856488613135648</v>
      </c>
      <c r="K7" s="13" t="s">
        <v>9</v>
      </c>
      <c r="L7" s="14">
        <v>1485613.5</v>
      </c>
      <c r="M7" s="15">
        <v>0.19814473135844746</v>
      </c>
      <c r="N7" s="15">
        <v>1</v>
      </c>
      <c r="P7" s="16" t="s">
        <v>10</v>
      </c>
      <c r="Q7" s="17">
        <v>1364645.25</v>
      </c>
      <c r="R7" s="15">
        <v>0.19508508437282779</v>
      </c>
      <c r="S7" s="18">
        <v>0.99999999999999978</v>
      </c>
      <c r="U7" s="39" t="s">
        <v>9</v>
      </c>
      <c r="V7" s="38">
        <v>1485613.5</v>
      </c>
      <c r="W7" s="37">
        <v>0.19814473135844746</v>
      </c>
      <c r="X7" s="37">
        <v>1</v>
      </c>
    </row>
    <row r="8" spans="1:24" ht="12" customHeight="1">
      <c r="A8" s="20" t="s">
        <v>14</v>
      </c>
      <c r="B8" s="14">
        <v>300209.75</v>
      </c>
      <c r="C8" s="15">
        <v>0.18455141800246611</v>
      </c>
      <c r="D8" s="58"/>
      <c r="E8" s="26" t="s">
        <v>64</v>
      </c>
      <c r="F8" s="14">
        <v>279383</v>
      </c>
      <c r="G8" s="15">
        <v>8.2202419803107718E-2</v>
      </c>
      <c r="K8" s="20" t="s">
        <v>12</v>
      </c>
      <c r="L8" s="14">
        <v>137112</v>
      </c>
      <c r="M8" s="15">
        <v>0.19501119952587231</v>
      </c>
      <c r="N8" s="15">
        <v>9.2293183927044276E-2</v>
      </c>
      <c r="P8" s="16" t="s">
        <v>13</v>
      </c>
      <c r="Q8" s="17">
        <v>38706.25</v>
      </c>
      <c r="R8" s="15">
        <v>0.16728363880365205</v>
      </c>
      <c r="S8" s="18">
        <v>2.8363598524964638E-2</v>
      </c>
      <c r="U8" s="39" t="s">
        <v>14</v>
      </c>
      <c r="V8" s="38">
        <v>300209.75</v>
      </c>
      <c r="W8" s="37">
        <v>0.18455141800246611</v>
      </c>
      <c r="X8" s="37">
        <v>0.20207796307720682</v>
      </c>
    </row>
    <row r="9" spans="1:24" ht="12" customHeight="1">
      <c r="A9" s="26" t="s">
        <v>15</v>
      </c>
      <c r="B9" s="60">
        <v>207145.5</v>
      </c>
      <c r="C9" s="59">
        <v>0.11977198644243714</v>
      </c>
      <c r="D9" s="58"/>
      <c r="E9" s="26" t="s">
        <v>66</v>
      </c>
      <c r="F9" s="14">
        <v>995154.25</v>
      </c>
      <c r="G9" s="15">
        <v>0.23396390068068285</v>
      </c>
      <c r="K9" s="20" t="s">
        <v>15</v>
      </c>
      <c r="L9" s="14">
        <v>207145.5</v>
      </c>
      <c r="M9" s="15">
        <v>0.11977198644243714</v>
      </c>
      <c r="N9" s="15">
        <v>0.13943431451046992</v>
      </c>
      <c r="P9" s="16" t="s">
        <v>16</v>
      </c>
      <c r="Q9" s="17">
        <v>4291.75</v>
      </c>
      <c r="R9" s="15">
        <v>0.27759172434323132</v>
      </c>
      <c r="S9" s="18">
        <v>3.144956537239257E-3</v>
      </c>
      <c r="U9" s="36" t="s">
        <v>15</v>
      </c>
      <c r="V9" s="35">
        <v>207145.5</v>
      </c>
      <c r="W9" s="34">
        <v>0.11977198644243714</v>
      </c>
      <c r="X9" s="34">
        <v>0.13943431451046992</v>
      </c>
    </row>
    <row r="10" spans="1:24">
      <c r="A10" s="26" t="s">
        <v>21</v>
      </c>
      <c r="B10" s="60">
        <v>155100.25</v>
      </c>
      <c r="C10" s="59">
        <v>0.24441578343509551</v>
      </c>
      <c r="D10" s="58"/>
      <c r="E10" s="26" t="s">
        <v>68</v>
      </c>
      <c r="F10" s="14">
        <v>93889.75</v>
      </c>
      <c r="G10" s="15">
        <v>0.21791990556523033</v>
      </c>
      <c r="K10" s="20" t="s">
        <v>17</v>
      </c>
      <c r="L10" s="14">
        <v>113203</v>
      </c>
      <c r="M10" s="15">
        <v>0.18133601179217584</v>
      </c>
      <c r="N10" s="15">
        <v>7.6199496033120317E-2</v>
      </c>
      <c r="P10" s="16" t="s">
        <v>18</v>
      </c>
      <c r="Q10" s="17">
        <v>5707.75</v>
      </c>
      <c r="R10" s="15">
        <v>0.24855080389368922</v>
      </c>
      <c r="S10" s="18">
        <v>4.1825888449763772E-3</v>
      </c>
      <c r="U10" s="36" t="s">
        <v>21</v>
      </c>
      <c r="V10" s="35">
        <v>155100.25</v>
      </c>
      <c r="W10" s="34">
        <v>0.24441578343509551</v>
      </c>
      <c r="X10" s="34">
        <v>0.1044014812735614</v>
      </c>
    </row>
    <row r="11" spans="1:24">
      <c r="A11" s="26" t="s">
        <v>12</v>
      </c>
      <c r="B11" s="60">
        <v>137112</v>
      </c>
      <c r="C11" s="59">
        <v>0.19501119952587231</v>
      </c>
      <c r="D11" s="58"/>
      <c r="E11" s="58"/>
      <c r="F11" s="58"/>
      <c r="G11" s="58"/>
      <c r="K11" s="20" t="s">
        <v>19</v>
      </c>
      <c r="L11" s="14">
        <v>19718.25</v>
      </c>
      <c r="M11" s="15">
        <v>5.5714212861441847E-3</v>
      </c>
      <c r="N11" s="15">
        <v>1.3272799419229833E-2</v>
      </c>
      <c r="P11" s="16" t="s">
        <v>20</v>
      </c>
      <c r="Q11" s="17">
        <v>20013</v>
      </c>
      <c r="R11" s="15">
        <v>0.21859587164342686</v>
      </c>
      <c r="S11" s="18">
        <v>1.4665349840920196E-2</v>
      </c>
      <c r="U11" s="36" t="s">
        <v>12</v>
      </c>
      <c r="V11" s="35">
        <v>137112</v>
      </c>
      <c r="W11" s="34">
        <v>0.19501119952587231</v>
      </c>
      <c r="X11" s="34">
        <v>9.2293183927044276E-2</v>
      </c>
    </row>
    <row r="12" spans="1:24">
      <c r="A12" s="26" t="s">
        <v>17</v>
      </c>
      <c r="B12" s="60">
        <v>113203</v>
      </c>
      <c r="C12" s="59">
        <v>0.18133601179217584</v>
      </c>
      <c r="D12" s="58"/>
      <c r="E12" s="58"/>
      <c r="F12" s="58"/>
      <c r="G12" s="58"/>
      <c r="K12" s="20" t="s">
        <v>22</v>
      </c>
      <c r="L12" s="14">
        <v>79066.75</v>
      </c>
      <c r="M12" s="15">
        <v>0.28264017033356992</v>
      </c>
      <c r="N12" s="15">
        <v>5.3221615177837307E-2</v>
      </c>
      <c r="P12" s="16" t="s">
        <v>23</v>
      </c>
      <c r="Q12" s="17">
        <v>4069.75</v>
      </c>
      <c r="R12" s="15">
        <v>0.20737224653267083</v>
      </c>
      <c r="S12" s="18">
        <v>2.9822768957719964E-3</v>
      </c>
      <c r="U12" s="36" t="s">
        <v>17</v>
      </c>
      <c r="V12" s="35">
        <v>113203</v>
      </c>
      <c r="W12" s="34">
        <v>0.18133601179217584</v>
      </c>
      <c r="X12" s="34">
        <v>7.6199496033120317E-2</v>
      </c>
    </row>
    <row r="13" spans="1:24" ht="12" customHeight="1">
      <c r="A13" s="57" t="s">
        <v>184</v>
      </c>
      <c r="K13" s="20" t="s">
        <v>25</v>
      </c>
      <c r="L13" s="14">
        <v>59693.5</v>
      </c>
      <c r="M13" s="15">
        <v>0.14149806861207792</v>
      </c>
      <c r="N13" s="15">
        <v>4.0181043050564635E-2</v>
      </c>
      <c r="P13" s="16" t="s">
        <v>26</v>
      </c>
      <c r="Q13" s="17">
        <v>5794.75</v>
      </c>
      <c r="R13" s="15">
        <v>0.16424732533025255</v>
      </c>
      <c r="S13" s="18">
        <v>4.2463416774432767E-3</v>
      </c>
      <c r="U13" s="36" t="s">
        <v>27</v>
      </c>
      <c r="V13" s="35">
        <v>88877.25</v>
      </c>
      <c r="W13" s="34">
        <v>0.26046907408392284</v>
      </c>
      <c r="X13" s="34">
        <v>5.9825284301737967E-2</v>
      </c>
    </row>
    <row r="14" spans="1:24">
      <c r="K14" s="20" t="s">
        <v>14</v>
      </c>
      <c r="L14" s="14">
        <v>300209.75</v>
      </c>
      <c r="M14" s="15">
        <v>0.18455141800246611</v>
      </c>
      <c r="N14" s="15">
        <v>0.20207796307720682</v>
      </c>
      <c r="P14" s="16" t="s">
        <v>28</v>
      </c>
      <c r="Q14" s="17">
        <v>10069.75</v>
      </c>
      <c r="R14" s="15">
        <v>0.242910482303206</v>
      </c>
      <c r="S14" s="18">
        <v>7.3790239624547116E-3</v>
      </c>
      <c r="U14" s="36" t="s">
        <v>29</v>
      </c>
      <c r="V14" s="35">
        <v>79990</v>
      </c>
      <c r="W14" s="34">
        <v>0.18831590871107307</v>
      </c>
      <c r="X14" s="34">
        <v>5.3843075604792227E-2</v>
      </c>
    </row>
    <row r="15" spans="1:24">
      <c r="K15" s="20" t="s">
        <v>30</v>
      </c>
      <c r="L15" s="14">
        <v>28548</v>
      </c>
      <c r="M15" s="15">
        <v>0.12708752812981161</v>
      </c>
      <c r="N15" s="15">
        <v>1.9216303567516045E-2</v>
      </c>
      <c r="P15" s="16" t="s">
        <v>31</v>
      </c>
      <c r="Q15" s="17">
        <v>23454</v>
      </c>
      <c r="R15" s="15">
        <v>0.18321583069530445</v>
      </c>
      <c r="S15" s="18">
        <v>1.7186884283662732E-2</v>
      </c>
      <c r="U15" s="36" t="s">
        <v>22</v>
      </c>
      <c r="V15" s="35">
        <v>79066.75</v>
      </c>
      <c r="W15" s="34">
        <v>0.28264017033356992</v>
      </c>
      <c r="X15" s="34">
        <v>5.3221615177837307E-2</v>
      </c>
    </row>
    <row r="16" spans="1:24">
      <c r="K16" s="20" t="s">
        <v>32</v>
      </c>
      <c r="L16" s="14">
        <v>4379</v>
      </c>
      <c r="M16" s="15">
        <v>0.10615724660562043</v>
      </c>
      <c r="N16" s="15">
        <v>2.9476038013924889E-3</v>
      </c>
      <c r="P16" s="16" t="s">
        <v>33</v>
      </c>
      <c r="Q16" s="17">
        <v>15848.25</v>
      </c>
      <c r="R16" s="15">
        <v>0.24336569579288025</v>
      </c>
      <c r="S16" s="18">
        <v>1.1613457783259055E-2</v>
      </c>
      <c r="U16" s="36" t="s">
        <v>37</v>
      </c>
      <c r="V16" s="35">
        <v>77710</v>
      </c>
      <c r="W16" s="34">
        <v>0.55444871179388699</v>
      </c>
      <c r="X16" s="34">
        <v>5.2308356110118817E-2</v>
      </c>
    </row>
    <row r="17" spans="11:24" ht="13.5" customHeight="1">
      <c r="K17" s="20" t="s">
        <v>35</v>
      </c>
      <c r="L17" s="14">
        <v>41301</v>
      </c>
      <c r="M17" s="15">
        <v>3.2266933266683395E-2</v>
      </c>
      <c r="N17" s="15">
        <v>2.7800635898906412E-2</v>
      </c>
      <c r="P17" s="16" t="s">
        <v>36</v>
      </c>
      <c r="Q17" s="17">
        <v>19144</v>
      </c>
      <c r="R17" s="15">
        <v>0.17769370366952719</v>
      </c>
      <c r="S17" s="18">
        <v>1.4028554307428982E-2</v>
      </c>
      <c r="U17" s="36" t="s">
        <v>25</v>
      </c>
      <c r="V17" s="35">
        <v>59693.5</v>
      </c>
      <c r="W17" s="34">
        <v>0.14149806861207792</v>
      </c>
      <c r="X17" s="34">
        <v>4.0181043050564635E-2</v>
      </c>
    </row>
    <row r="18" spans="11:24" ht="12" customHeight="1">
      <c r="K18" s="20" t="s">
        <v>37</v>
      </c>
      <c r="L18" s="14">
        <v>77710</v>
      </c>
      <c r="M18" s="15">
        <v>0.55444871179388699</v>
      </c>
      <c r="N18" s="15">
        <v>5.2308356110118817E-2</v>
      </c>
      <c r="P18" s="16" t="s">
        <v>38</v>
      </c>
      <c r="Q18" s="17">
        <v>90393.25</v>
      </c>
      <c r="R18" s="15">
        <v>0.22304681818335581</v>
      </c>
      <c r="S18" s="18">
        <v>6.6239376130902888E-2</v>
      </c>
      <c r="U18" s="36" t="s">
        <v>35</v>
      </c>
      <c r="V18" s="35">
        <v>41301</v>
      </c>
      <c r="W18" s="34">
        <v>3.2266933266683395E-2</v>
      </c>
      <c r="X18" s="34">
        <v>2.7800635898906412E-2</v>
      </c>
    </row>
    <row r="19" spans="11:24">
      <c r="K19" s="20" t="s">
        <v>39</v>
      </c>
      <c r="L19" s="14">
        <v>344</v>
      </c>
      <c r="M19" s="15">
        <v>4.4006069802731362E-2</v>
      </c>
      <c r="N19" s="15">
        <v>2.3155416937177805E-4</v>
      </c>
      <c r="P19" s="16" t="s">
        <v>40</v>
      </c>
      <c r="Q19" s="17">
        <v>78499</v>
      </c>
      <c r="R19" s="15">
        <v>0.16323680320672174</v>
      </c>
      <c r="S19" s="18">
        <v>5.7523374664587741E-2</v>
      </c>
      <c r="U19" s="36" t="s">
        <v>41</v>
      </c>
      <c r="V19" s="35">
        <v>146204.5</v>
      </c>
      <c r="W19" s="34"/>
      <c r="X19" s="34">
        <v>9.8413551034639904E-2</v>
      </c>
    </row>
    <row r="20" spans="11:24">
      <c r="K20" s="20" t="s">
        <v>42</v>
      </c>
      <c r="L20" s="14">
        <v>11600.5</v>
      </c>
      <c r="M20" s="15">
        <v>0.66494438464298522</v>
      </c>
      <c r="N20" s="15">
        <v>7.8085585517363703E-3</v>
      </c>
      <c r="P20" s="16" t="s">
        <v>43</v>
      </c>
      <c r="Q20" s="17">
        <v>265535.5</v>
      </c>
      <c r="R20" s="15">
        <v>0.21506942243871419</v>
      </c>
      <c r="S20" s="18">
        <v>0.19458207178752135</v>
      </c>
      <c r="V20" s="24"/>
    </row>
    <row r="21" spans="11:24">
      <c r="K21" s="20" t="s">
        <v>44</v>
      </c>
      <c r="L21" s="14">
        <v>8145.75</v>
      </c>
      <c r="M21" s="15">
        <v>0.15427943885503748</v>
      </c>
      <c r="N21" s="15">
        <v>5.4830882998841892E-3</v>
      </c>
      <c r="P21" s="16" t="s">
        <v>45</v>
      </c>
      <c r="Q21" s="17">
        <v>123130</v>
      </c>
      <c r="R21" s="15">
        <v>0.21551651801359339</v>
      </c>
      <c r="S21" s="18">
        <v>9.0228577720107117E-2</v>
      </c>
      <c r="V21" s="24"/>
    </row>
    <row r="22" spans="11:24">
      <c r="K22" s="20" t="s">
        <v>27</v>
      </c>
      <c r="L22" s="14">
        <v>88877.25</v>
      </c>
      <c r="M22" s="15">
        <v>0.26046907408392284</v>
      </c>
      <c r="N22" s="15">
        <v>5.9825284301737967E-2</v>
      </c>
      <c r="P22" s="16" t="s">
        <v>46</v>
      </c>
      <c r="Q22" s="17">
        <v>14057</v>
      </c>
      <c r="R22" s="15">
        <v>7.2234935163997038E-2</v>
      </c>
      <c r="S22" s="18">
        <v>1.030084558605982E-2</v>
      </c>
      <c r="V22" s="24"/>
    </row>
    <row r="23" spans="11:24">
      <c r="K23" s="20" t="s">
        <v>47</v>
      </c>
      <c r="L23" s="14">
        <v>27725.25</v>
      </c>
      <c r="M23" s="15">
        <v>0.19573678933011318</v>
      </c>
      <c r="N23" s="15">
        <v>1.866249196039212E-2</v>
      </c>
      <c r="P23" s="16" t="s">
        <v>48</v>
      </c>
      <c r="Q23" s="17">
        <v>9531</v>
      </c>
      <c r="R23" s="15">
        <v>9.8516063967728051E-2</v>
      </c>
      <c r="S23" s="18">
        <v>6.9842327154254922E-3</v>
      </c>
      <c r="V23" s="24"/>
    </row>
    <row r="24" spans="11:24">
      <c r="K24" s="20" t="s">
        <v>29</v>
      </c>
      <c r="L24" s="14">
        <v>79990</v>
      </c>
      <c r="M24" s="15">
        <v>0.18831590871107307</v>
      </c>
      <c r="N24" s="15">
        <v>5.3843075604792227E-2</v>
      </c>
      <c r="P24" s="16" t="s">
        <v>49</v>
      </c>
      <c r="Q24" s="17">
        <v>10258.75</v>
      </c>
      <c r="R24" s="15">
        <v>-8.7445950189627419E-3</v>
      </c>
      <c r="S24" s="18">
        <v>7.5175214950552165E-3</v>
      </c>
      <c r="V24" s="24"/>
    </row>
    <row r="25" spans="11:24">
      <c r="K25" s="20" t="s">
        <v>50</v>
      </c>
      <c r="L25" s="14">
        <v>30543.75</v>
      </c>
      <c r="M25" s="15">
        <v>0.21204154720687285</v>
      </c>
      <c r="N25" s="15">
        <v>2.0559687967294321E-2</v>
      </c>
      <c r="P25" s="16" t="s">
        <v>51</v>
      </c>
      <c r="Q25" s="17">
        <v>5657</v>
      </c>
      <c r="R25" s="15">
        <v>3.5606407322654521E-2</v>
      </c>
      <c r="S25" s="18">
        <v>4.1453996927040193E-3</v>
      </c>
      <c r="V25" s="24"/>
    </row>
    <row r="26" spans="11:24">
      <c r="K26" s="20" t="s">
        <v>52</v>
      </c>
      <c r="L26" s="14">
        <v>13766</v>
      </c>
      <c r="M26" s="15">
        <v>0.16717892193229744</v>
      </c>
      <c r="N26" s="15">
        <v>9.2662055103834209E-3</v>
      </c>
      <c r="P26" s="16" t="s">
        <v>53</v>
      </c>
      <c r="Q26" s="17">
        <v>5821</v>
      </c>
      <c r="R26" s="15">
        <v>0.12450497440355446</v>
      </c>
      <c r="S26" s="18">
        <v>4.2655774458600134E-3</v>
      </c>
      <c r="V26" s="24"/>
    </row>
    <row r="27" spans="11:24">
      <c r="K27" s="20" t="s">
        <v>21</v>
      </c>
      <c r="L27" s="14">
        <v>155100.25</v>
      </c>
      <c r="M27" s="15">
        <v>0.24441578343509551</v>
      </c>
      <c r="N27" s="15">
        <v>0.1044014812735614</v>
      </c>
      <c r="P27" s="16" t="s">
        <v>54</v>
      </c>
      <c r="Q27" s="17">
        <v>13173.5</v>
      </c>
      <c r="R27" s="15">
        <v>0.17688837271630864</v>
      </c>
      <c r="S27" s="18">
        <v>9.6534245804907898E-3</v>
      </c>
      <c r="V27" s="24"/>
    </row>
    <row r="28" spans="11:24">
      <c r="K28" s="20" t="s">
        <v>55</v>
      </c>
      <c r="L28" s="14">
        <v>513.75</v>
      </c>
      <c r="M28" s="15">
        <v>0.19825072886297379</v>
      </c>
      <c r="N28" s="15">
        <v>3.4581672824055519E-4</v>
      </c>
      <c r="P28" s="16" t="s">
        <v>56</v>
      </c>
      <c r="Q28" s="17">
        <v>19207.5</v>
      </c>
      <c r="R28" s="15">
        <v>0.1277963713228818</v>
      </c>
      <c r="S28" s="18">
        <v>1.4075086547218041E-2</v>
      </c>
      <c r="V28" s="24"/>
    </row>
    <row r="29" spans="11:24">
      <c r="K29" s="20" t="s">
        <v>57</v>
      </c>
      <c r="L29" s="14">
        <v>920.25</v>
      </c>
      <c r="M29" s="15">
        <v>0.36131656804733736</v>
      </c>
      <c r="N29" s="15">
        <v>6.1944105919877542E-4</v>
      </c>
      <c r="P29" s="16" t="s">
        <v>58</v>
      </c>
      <c r="Q29" s="17">
        <v>37393</v>
      </c>
      <c r="R29" s="15">
        <v>0.14442676133929111</v>
      </c>
      <c r="S29" s="18">
        <v>2.7401260510744457E-2</v>
      </c>
      <c r="V29" s="24"/>
    </row>
    <row r="30" spans="11:24">
      <c r="M30" s="5"/>
      <c r="P30" s="16" t="s">
        <v>59</v>
      </c>
      <c r="Q30" s="17">
        <v>92698.75</v>
      </c>
      <c r="R30" s="15">
        <v>0.11584747471403767</v>
      </c>
      <c r="S30" s="18">
        <v>6.7928826191275715E-2</v>
      </c>
      <c r="V30" s="24"/>
    </row>
    <row r="31" spans="11:24">
      <c r="K31" s="3" t="s">
        <v>60</v>
      </c>
      <c r="M31" s="5"/>
      <c r="P31" s="16" t="s">
        <v>61</v>
      </c>
      <c r="Q31" s="17">
        <v>18240</v>
      </c>
      <c r="R31" s="15">
        <v>0.14456035767511177</v>
      </c>
      <c r="S31" s="18">
        <v>1.3366111082715453E-2</v>
      </c>
    </row>
    <row r="32" spans="11:24">
      <c r="K32" s="25"/>
      <c r="L32" s="10" t="s">
        <v>4</v>
      </c>
      <c r="M32" s="47" t="s">
        <v>153</v>
      </c>
      <c r="N32" s="10" t="s">
        <v>6</v>
      </c>
      <c r="P32" s="16" t="s">
        <v>62</v>
      </c>
      <c r="Q32" s="17">
        <v>14142.5</v>
      </c>
      <c r="R32" s="15">
        <v>0.18682471415084434</v>
      </c>
      <c r="S32" s="18">
        <v>1.0363499231760049E-2</v>
      </c>
    </row>
    <row r="33" spans="11:22">
      <c r="K33" s="26" t="s">
        <v>9</v>
      </c>
      <c r="L33" s="14">
        <v>1368427</v>
      </c>
      <c r="M33" s="15">
        <v>0.19856488613135648</v>
      </c>
      <c r="N33" s="15">
        <v>1</v>
      </c>
      <c r="P33" s="16" t="s">
        <v>63</v>
      </c>
      <c r="Q33" s="17">
        <v>32181</v>
      </c>
      <c r="R33" s="15">
        <v>0.18013128460889649</v>
      </c>
      <c r="S33" s="18">
        <v>2.358195289215274E-2</v>
      </c>
      <c r="V33" s="24"/>
    </row>
    <row r="34" spans="11:22">
      <c r="K34" s="26" t="s">
        <v>64</v>
      </c>
      <c r="L34" s="14">
        <v>279383</v>
      </c>
      <c r="M34" s="15">
        <v>8.2202419803107718E-2</v>
      </c>
      <c r="N34" s="15">
        <v>0.20416361267352953</v>
      </c>
      <c r="P34" s="16" t="s">
        <v>65</v>
      </c>
      <c r="Q34" s="17">
        <v>131470.25</v>
      </c>
      <c r="R34" s="15">
        <v>0.22959888703134324</v>
      </c>
      <c r="S34" s="18">
        <v>9.6340239340590536E-2</v>
      </c>
      <c r="V34" s="24"/>
    </row>
    <row r="35" spans="11:22">
      <c r="K35" s="26" t="s">
        <v>66</v>
      </c>
      <c r="L35" s="14">
        <v>995154.25</v>
      </c>
      <c r="M35" s="15">
        <v>0.23396390068068285</v>
      </c>
      <c r="N35" s="15">
        <v>0.72722494513773839</v>
      </c>
      <c r="P35" s="16" t="s">
        <v>67</v>
      </c>
      <c r="Q35" s="17">
        <v>62605.75</v>
      </c>
      <c r="R35" s="15">
        <v>0.19845421262951346</v>
      </c>
      <c r="S35" s="18">
        <v>4.5876941278328559E-2</v>
      </c>
    </row>
    <row r="36" spans="11:22">
      <c r="K36" s="26" t="s">
        <v>68</v>
      </c>
      <c r="L36" s="14">
        <v>93889.75</v>
      </c>
      <c r="M36" s="15">
        <v>0.21791990556523033</v>
      </c>
      <c r="N36" s="15">
        <v>6.8611442188732025E-2</v>
      </c>
      <c r="P36" s="16" t="s">
        <v>69</v>
      </c>
      <c r="Q36" s="17">
        <v>13671.75</v>
      </c>
      <c r="R36" s="15">
        <v>0.24804874709023683</v>
      </c>
      <c r="S36" s="18">
        <v>1.0018537784819901E-2</v>
      </c>
    </row>
    <row r="37" spans="11:22">
      <c r="M37" s="5"/>
      <c r="P37" s="16" t="s">
        <v>70</v>
      </c>
      <c r="Q37" s="17">
        <v>6321.25</v>
      </c>
      <c r="R37" s="15">
        <v>0.27341861402095091</v>
      </c>
      <c r="S37" s="18">
        <v>4.632156232544685E-3</v>
      </c>
      <c r="V37" s="24"/>
    </row>
    <row r="38" spans="11:22">
      <c r="K38" s="3" t="s">
        <v>71</v>
      </c>
      <c r="M38" s="5"/>
      <c r="P38" s="16" t="s">
        <v>72</v>
      </c>
      <c r="Q38" s="17">
        <v>2435</v>
      </c>
      <c r="R38" s="15">
        <v>0.19143730886850152</v>
      </c>
      <c r="S38" s="18">
        <v>1.7843465178954017E-3</v>
      </c>
    </row>
    <row r="39" spans="11:22">
      <c r="K39" s="25"/>
      <c r="L39" s="10" t="s">
        <v>4</v>
      </c>
      <c r="M39" s="47" t="s">
        <v>153</v>
      </c>
      <c r="N39" s="10" t="s">
        <v>6</v>
      </c>
      <c r="P39" s="16" t="s">
        <v>73</v>
      </c>
      <c r="Q39" s="17">
        <v>2965.25</v>
      </c>
      <c r="R39" s="15">
        <v>0.26882755669661962</v>
      </c>
      <c r="S39" s="18">
        <v>2.1729090399134868E-3</v>
      </c>
    </row>
    <row r="40" spans="11:22">
      <c r="K40" s="27" t="s">
        <v>10</v>
      </c>
      <c r="L40" s="28">
        <v>1364645.25</v>
      </c>
      <c r="M40" s="18">
        <v>0.19508508437282779</v>
      </c>
      <c r="N40" s="18">
        <v>1</v>
      </c>
      <c r="P40" s="16" t="s">
        <v>74</v>
      </c>
      <c r="Q40" s="17">
        <v>14620.75</v>
      </c>
      <c r="R40" s="15">
        <v>0.28350707780094364</v>
      </c>
      <c r="S40" s="18">
        <v>1.071395661253355E-2</v>
      </c>
      <c r="V40" s="24"/>
    </row>
    <row r="41" spans="11:22">
      <c r="K41" s="27" t="s">
        <v>75</v>
      </c>
      <c r="L41" s="28">
        <v>88653</v>
      </c>
      <c r="M41" s="18">
        <v>0.19861687133050077</v>
      </c>
      <c r="N41" s="18">
        <v>6.4964136283770457E-2</v>
      </c>
      <c r="P41" s="16" t="s">
        <v>76</v>
      </c>
      <c r="Q41" s="17">
        <v>23024</v>
      </c>
      <c r="R41" s="15">
        <v>0.20612386552640882</v>
      </c>
      <c r="S41" s="18">
        <v>1.6871784077217136E-2</v>
      </c>
      <c r="U41" s="56"/>
      <c r="V41" s="24"/>
    </row>
    <row r="42" spans="11:22">
      <c r="K42" s="27" t="s">
        <v>77</v>
      </c>
      <c r="L42" s="28">
        <v>649055.5</v>
      </c>
      <c r="M42" s="18">
        <v>0.20300335894671151</v>
      </c>
      <c r="N42" s="18">
        <v>0.47562214428988048</v>
      </c>
      <c r="P42" s="16" t="s">
        <v>78</v>
      </c>
      <c r="Q42" s="17">
        <v>7015</v>
      </c>
      <c r="R42" s="15">
        <v>0.26956836485385938</v>
      </c>
      <c r="S42" s="18">
        <v>5.1405301121298739E-3</v>
      </c>
      <c r="U42" s="56"/>
      <c r="V42" s="24"/>
    </row>
    <row r="43" spans="11:22">
      <c r="K43" s="27" t="s">
        <v>79</v>
      </c>
      <c r="L43" s="28">
        <v>192986</v>
      </c>
      <c r="M43" s="18">
        <v>0.11421214290663029</v>
      </c>
      <c r="N43" s="18">
        <v>0.14141843823513839</v>
      </c>
      <c r="P43" s="16" t="s">
        <v>80</v>
      </c>
      <c r="Q43" s="17">
        <v>3496.75</v>
      </c>
      <c r="R43" s="15">
        <v>0.33578454779868205</v>
      </c>
      <c r="S43" s="18">
        <v>2.5623875509037971E-3</v>
      </c>
      <c r="U43" s="56"/>
      <c r="V43" s="24"/>
    </row>
    <row r="44" spans="11:22">
      <c r="K44" s="27" t="s">
        <v>81</v>
      </c>
      <c r="L44" s="28">
        <v>260392.5</v>
      </c>
      <c r="M44" s="18">
        <v>0.21528956718063608</v>
      </c>
      <c r="N44" s="18">
        <v>0.19081332676019647</v>
      </c>
      <c r="P44" s="16" t="s">
        <v>82</v>
      </c>
      <c r="Q44" s="17">
        <v>7106.25</v>
      </c>
      <c r="R44" s="15">
        <v>0.21163682864450117</v>
      </c>
      <c r="S44" s="18">
        <v>5.20739730710234E-3</v>
      </c>
      <c r="U44" s="56"/>
    </row>
    <row r="45" spans="11:22">
      <c r="K45" s="27" t="s">
        <v>83</v>
      </c>
      <c r="L45" s="28">
        <v>70574.75</v>
      </c>
      <c r="M45" s="18">
        <v>0.25500804666174681</v>
      </c>
      <c r="N45" s="18">
        <v>5.1716554174060986E-2</v>
      </c>
      <c r="P45" s="16" t="s">
        <v>84</v>
      </c>
      <c r="Q45" s="17">
        <v>7048.5</v>
      </c>
      <c r="R45" s="15">
        <v>0.39133438610343463</v>
      </c>
      <c r="S45" s="18">
        <v>5.1650786165855188E-3</v>
      </c>
      <c r="U45" s="56"/>
      <c r="V45" s="24"/>
    </row>
    <row r="46" spans="11:22">
      <c r="K46" s="27" t="s">
        <v>85</v>
      </c>
      <c r="L46" s="28">
        <v>102983.5</v>
      </c>
      <c r="M46" s="18">
        <v>0.21604850803547171</v>
      </c>
      <c r="N46" s="18">
        <v>7.5465400256953225E-2</v>
      </c>
      <c r="P46" s="16" t="s">
        <v>86</v>
      </c>
      <c r="Q46" s="17">
        <v>2863.25</v>
      </c>
      <c r="R46" s="15">
        <v>0.24543279686820352</v>
      </c>
      <c r="S46" s="18">
        <v>2.0981643397798805E-3</v>
      </c>
      <c r="U46" s="56"/>
    </row>
    <row r="47" spans="11:22">
      <c r="P47" s="16" t="s">
        <v>87</v>
      </c>
      <c r="Q47" s="17">
        <v>49500</v>
      </c>
      <c r="R47" s="15">
        <v>0.27007748755580652</v>
      </c>
      <c r="S47" s="18">
        <v>3.6273163300132395E-2</v>
      </c>
      <c r="V47" s="24"/>
    </row>
    <row r="48" spans="11:22" ht="12" customHeight="1">
      <c r="K48" s="315" t="s">
        <v>116</v>
      </c>
      <c r="L48" s="315"/>
      <c r="M48" s="315"/>
      <c r="N48" s="315"/>
      <c r="P48" s="16" t="s">
        <v>88</v>
      </c>
      <c r="Q48" s="17">
        <v>5847.5</v>
      </c>
      <c r="R48" s="15">
        <v>0.21085054615105858</v>
      </c>
      <c r="S48" s="18">
        <v>4.2849964120711959E-3</v>
      </c>
    </row>
    <row r="49" spans="1:22">
      <c r="K49" s="315"/>
      <c r="L49" s="315"/>
      <c r="M49" s="315"/>
      <c r="N49" s="315"/>
      <c r="P49" s="16" t="s">
        <v>89</v>
      </c>
      <c r="Q49" s="17">
        <v>6943.75</v>
      </c>
      <c r="R49" s="15">
        <v>0.19968037318590182</v>
      </c>
      <c r="S49" s="18">
        <v>5.0883187407130166E-3</v>
      </c>
      <c r="V49" s="24"/>
    </row>
    <row r="50" spans="1:22">
      <c r="K50" s="315"/>
      <c r="L50" s="315"/>
      <c r="M50" s="315"/>
      <c r="N50" s="315"/>
      <c r="P50" s="16" t="s">
        <v>90</v>
      </c>
      <c r="Q50" s="17">
        <v>11359.75</v>
      </c>
      <c r="R50" s="15">
        <v>4.7657474868578742E-2</v>
      </c>
      <c r="S50" s="18">
        <v>8.3243245817914945E-3</v>
      </c>
      <c r="V50" s="24"/>
    </row>
    <row r="51" spans="1:22">
      <c r="K51" s="315"/>
      <c r="L51" s="315"/>
      <c r="M51" s="315"/>
      <c r="N51" s="315"/>
      <c r="P51" s="16" t="s">
        <v>91</v>
      </c>
      <c r="Q51" s="17">
        <v>7098</v>
      </c>
      <c r="R51" s="15">
        <v>0.1617496624248127</v>
      </c>
      <c r="S51" s="18">
        <v>5.2013517798856516E-3</v>
      </c>
      <c r="V51" s="24"/>
    </row>
    <row r="52" spans="1:22">
      <c r="K52" s="315"/>
      <c r="L52" s="315"/>
      <c r="M52" s="315"/>
      <c r="N52" s="315"/>
      <c r="P52" s="16" t="s">
        <v>92</v>
      </c>
      <c r="Q52" s="17">
        <v>5528</v>
      </c>
      <c r="R52" s="15">
        <v>0.17385995646865204</v>
      </c>
      <c r="S52" s="18">
        <v>4.0508696307703408E-3</v>
      </c>
    </row>
    <row r="53" spans="1:22">
      <c r="K53" s="315"/>
      <c r="L53" s="315"/>
      <c r="M53" s="315"/>
      <c r="N53" s="315"/>
      <c r="P53" s="16" t="s">
        <v>93</v>
      </c>
      <c r="Q53" s="17">
        <v>8246.5</v>
      </c>
      <c r="R53" s="15">
        <v>0.20032022124376847</v>
      </c>
      <c r="S53" s="18">
        <v>6.042962447566501E-3</v>
      </c>
      <c r="V53" s="24"/>
    </row>
    <row r="54" spans="1:22">
      <c r="K54" s="57" t="s">
        <v>183</v>
      </c>
      <c r="P54" s="16" t="s">
        <v>94</v>
      </c>
      <c r="Q54" s="17">
        <v>8460</v>
      </c>
      <c r="R54" s="15">
        <v>0.28894644625580868</v>
      </c>
      <c r="S54" s="18">
        <v>6.199413364022628E-3</v>
      </c>
    </row>
    <row r="55" spans="1:22">
      <c r="K55" s="57" t="s">
        <v>182</v>
      </c>
    </row>
    <row r="62" spans="1:22" ht="13.5" customHeight="1">
      <c r="A62" s="318" t="s">
        <v>124</v>
      </c>
      <c r="B62" s="318"/>
      <c r="C62" s="318"/>
      <c r="D62" s="318"/>
      <c r="E62" s="318"/>
      <c r="F62" s="318"/>
      <c r="G62" s="318"/>
      <c r="H62" s="318"/>
      <c r="J62" s="32"/>
      <c r="K62" s="32"/>
      <c r="L62" s="32"/>
      <c r="M62" s="32"/>
      <c r="N62" s="32"/>
      <c r="O62" s="32"/>
      <c r="P62" s="32"/>
      <c r="Q62" s="32"/>
      <c r="R62" s="32"/>
      <c r="S62" s="32"/>
    </row>
    <row r="63" spans="1:22" ht="12" customHeight="1">
      <c r="A63" s="318"/>
      <c r="B63" s="318"/>
      <c r="C63" s="318"/>
      <c r="D63" s="318"/>
      <c r="E63" s="318"/>
      <c r="F63" s="318"/>
      <c r="G63" s="318"/>
      <c r="H63" s="318"/>
      <c r="J63" s="32"/>
      <c r="K63" s="316" t="s">
        <v>114</v>
      </c>
      <c r="L63" s="316"/>
      <c r="M63" s="316"/>
      <c r="N63" s="316"/>
      <c r="O63" s="316"/>
      <c r="P63" s="316"/>
      <c r="Q63" s="316"/>
      <c r="R63" s="316"/>
      <c r="S63" s="316"/>
    </row>
    <row r="64" spans="1:22" ht="13.2">
      <c r="A64" s="318"/>
      <c r="B64" s="318"/>
      <c r="C64" s="318"/>
      <c r="D64" s="318"/>
      <c r="E64" s="318"/>
      <c r="F64" s="318"/>
      <c r="G64" s="318"/>
      <c r="H64" s="318"/>
      <c r="J64" s="32"/>
      <c r="K64" s="316"/>
      <c r="L64" s="316"/>
      <c r="M64" s="316"/>
      <c r="N64" s="316"/>
      <c r="O64" s="316"/>
      <c r="P64" s="316"/>
      <c r="Q64" s="316"/>
      <c r="R64" s="316"/>
      <c r="S64" s="316"/>
    </row>
    <row r="65" spans="1:20" ht="13.2">
      <c r="A65" s="318"/>
      <c r="B65" s="318"/>
      <c r="C65" s="318"/>
      <c r="D65" s="318"/>
      <c r="E65" s="318"/>
      <c r="F65" s="318"/>
      <c r="G65" s="318"/>
      <c r="H65" s="318"/>
      <c r="J65" s="32"/>
      <c r="K65" s="316"/>
      <c r="L65" s="316"/>
      <c r="M65" s="316"/>
      <c r="N65" s="316"/>
      <c r="O65" s="316"/>
      <c r="P65" s="316"/>
      <c r="Q65" s="316"/>
      <c r="R65" s="316"/>
      <c r="S65" s="316"/>
    </row>
    <row r="66" spans="1:20" ht="17.25" customHeight="1">
      <c r="A66" s="313" t="s">
        <v>113</v>
      </c>
      <c r="B66" s="313"/>
      <c r="C66" s="313"/>
      <c r="D66" s="313"/>
      <c r="E66" s="313"/>
      <c r="F66" s="313"/>
      <c r="G66" s="313"/>
      <c r="H66" s="313"/>
      <c r="L66" s="31"/>
      <c r="M66" s="31"/>
      <c r="N66" s="31"/>
      <c r="O66" s="31"/>
      <c r="P66" s="31"/>
      <c r="Q66" s="31"/>
      <c r="R66" s="31"/>
      <c r="S66" s="31"/>
      <c r="T66" s="31"/>
    </row>
  </sheetData>
  <mergeCells count="5">
    <mergeCell ref="A3:H3"/>
    <mergeCell ref="A62:H65"/>
    <mergeCell ref="A66:H66"/>
    <mergeCell ref="K63:S65"/>
    <mergeCell ref="K48:N53"/>
  </mergeCells>
  <phoneticPr fontId="4"/>
  <pageMargins left="0.70866141732283472" right="0.70866141732283472" top="0.78740157480314965" bottom="0.59055118110236227" header="0.31496062992125984" footer="0.31496062992125984"/>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2EB96-D881-4C29-B43A-DBE0EAA2E724}">
  <dimension ref="A1:U74"/>
  <sheetViews>
    <sheetView topLeftCell="B7"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20.33203125" style="3" customWidth="1"/>
    <col min="15" max="15" width="8.44140625" style="4" customWidth="1"/>
    <col min="16" max="16" width="8.6640625" style="5" customWidth="1"/>
    <col min="17" max="17" width="5.5546875" style="3" customWidth="1"/>
    <col min="18" max="18" width="10.33203125" style="3" customWidth="1"/>
    <col min="19" max="21" width="10.33203125" style="3"/>
    <col min="22" max="16384" width="10.33203125" style="2"/>
  </cols>
  <sheetData>
    <row r="1" spans="1:21" ht="13.2">
      <c r="A1" s="1" t="s">
        <v>176</v>
      </c>
      <c r="M1" s="4"/>
      <c r="N1" s="5"/>
      <c r="O1" s="3"/>
      <c r="P1" s="3"/>
      <c r="T1" s="2"/>
      <c r="U1" s="2"/>
    </row>
    <row r="2" spans="1:21" ht="16.5" customHeight="1">
      <c r="A2" s="46"/>
      <c r="M2" s="4"/>
      <c r="N2" s="5"/>
      <c r="O2" s="3"/>
      <c r="P2" s="3"/>
      <c r="T2" s="2"/>
      <c r="U2" s="2"/>
    </row>
    <row r="3" spans="1:21" ht="16.2">
      <c r="A3" s="6" t="s">
        <v>177</v>
      </c>
      <c r="D3" s="2"/>
      <c r="E3" s="7"/>
      <c r="F3" s="7"/>
      <c r="H3" s="2"/>
      <c r="I3" s="7"/>
      <c r="M3" s="4"/>
      <c r="N3" s="5"/>
      <c r="O3" s="3"/>
      <c r="P3" s="3"/>
      <c r="T3" s="2"/>
      <c r="U3" s="2"/>
    </row>
    <row r="4" spans="1:21">
      <c r="A4" s="1"/>
    </row>
    <row r="5" spans="1:21" ht="14.25" customHeight="1">
      <c r="A5" s="319" t="s">
        <v>178</v>
      </c>
      <c r="D5" s="2" t="s">
        <v>1</v>
      </c>
      <c r="E5" s="7"/>
      <c r="F5" s="7"/>
      <c r="G5" s="7"/>
      <c r="I5" s="2" t="s">
        <v>2</v>
      </c>
      <c r="J5" s="7"/>
      <c r="K5" s="7"/>
      <c r="N5" s="42" t="s">
        <v>3</v>
      </c>
      <c r="O5" s="41"/>
      <c r="P5" s="40"/>
    </row>
    <row r="6" spans="1:21" ht="12" customHeight="1">
      <c r="A6" s="319"/>
      <c r="D6" s="25"/>
      <c r="E6" s="43" t="s">
        <v>4</v>
      </c>
      <c r="F6" s="47" t="s">
        <v>153</v>
      </c>
      <c r="G6" s="43" t="s">
        <v>6</v>
      </c>
      <c r="H6" s="44"/>
      <c r="I6" s="25"/>
      <c r="J6" s="43" t="s">
        <v>4</v>
      </c>
      <c r="K6" s="48" t="s">
        <v>153</v>
      </c>
      <c r="L6" s="43" t="s">
        <v>6</v>
      </c>
      <c r="N6" s="42"/>
      <c r="O6" s="54" t="s">
        <v>4</v>
      </c>
      <c r="P6" s="55" t="s">
        <v>153</v>
      </c>
      <c r="Q6" s="55" t="s">
        <v>6</v>
      </c>
    </row>
    <row r="7" spans="1:21" ht="12" customHeight="1">
      <c r="A7" s="319"/>
      <c r="D7" s="13" t="s">
        <v>9</v>
      </c>
      <c r="E7" s="14">
        <v>1588133</v>
      </c>
      <c r="F7" s="15">
        <v>0.22911834706404632</v>
      </c>
      <c r="G7" s="15">
        <v>1</v>
      </c>
      <c r="I7" s="16" t="s">
        <v>10</v>
      </c>
      <c r="J7" s="17">
        <v>1461935.8</v>
      </c>
      <c r="K7" s="15">
        <v>0.22727679497113429</v>
      </c>
      <c r="L7" s="18">
        <v>0.99999999999999989</v>
      </c>
      <c r="N7" s="39" t="s">
        <v>9</v>
      </c>
      <c r="O7" s="38">
        <v>1588133</v>
      </c>
      <c r="P7" s="37">
        <v>0.22911834706404632</v>
      </c>
      <c r="Q7" s="37">
        <v>0.99999999999999978</v>
      </c>
    </row>
    <row r="8" spans="1:21" ht="12" customHeight="1">
      <c r="A8" s="319"/>
      <c r="D8" s="20" t="s">
        <v>12</v>
      </c>
      <c r="E8" s="14">
        <v>152617.60000000001</v>
      </c>
      <c r="F8" s="15">
        <v>0.26527607361963201</v>
      </c>
      <c r="G8" s="15">
        <v>9.6098752434462351E-2</v>
      </c>
      <c r="I8" s="16" t="s">
        <v>13</v>
      </c>
      <c r="J8" s="17">
        <v>42686.2</v>
      </c>
      <c r="K8" s="15">
        <v>0.19157310584701603</v>
      </c>
      <c r="L8" s="18">
        <v>2.9198409396636978E-2</v>
      </c>
      <c r="N8" s="39" t="s">
        <v>14</v>
      </c>
      <c r="O8" s="38">
        <v>309355.2</v>
      </c>
      <c r="P8" s="37">
        <v>0.16768126970322861</v>
      </c>
      <c r="Q8" s="37">
        <v>0.19479174603134625</v>
      </c>
    </row>
    <row r="9" spans="1:21" ht="12" customHeight="1">
      <c r="A9" s="320" t="s">
        <v>179</v>
      </c>
      <c r="D9" s="20" t="s">
        <v>15</v>
      </c>
      <c r="E9" s="14">
        <v>231678</v>
      </c>
      <c r="F9" s="15">
        <v>0.1854915216770594</v>
      </c>
      <c r="G9" s="15">
        <v>0.14588072913288749</v>
      </c>
      <c r="I9" s="16" t="s">
        <v>16</v>
      </c>
      <c r="J9" s="17">
        <v>4640</v>
      </c>
      <c r="K9" s="15">
        <v>0.30205410259288357</v>
      </c>
      <c r="L9" s="18">
        <v>3.1738739827015658E-3</v>
      </c>
      <c r="N9" s="36" t="s">
        <v>15</v>
      </c>
      <c r="O9" s="35">
        <v>231678</v>
      </c>
      <c r="P9" s="34">
        <v>0.1854915216770594</v>
      </c>
      <c r="Q9" s="34">
        <v>0.14588072913288749</v>
      </c>
    </row>
    <row r="10" spans="1:21">
      <c r="A10" s="320"/>
      <c r="D10" s="20" t="s">
        <v>17</v>
      </c>
      <c r="E10" s="14">
        <v>126032</v>
      </c>
      <c r="F10" s="15">
        <v>0.28025874976890086</v>
      </c>
      <c r="G10" s="15">
        <v>7.9358592762696828E-2</v>
      </c>
      <c r="I10" s="16" t="s">
        <v>18</v>
      </c>
      <c r="J10" s="17">
        <v>6153.2</v>
      </c>
      <c r="K10" s="15">
        <v>0.25667837594967735</v>
      </c>
      <c r="L10" s="18">
        <v>4.2089399548188092E-3</v>
      </c>
      <c r="N10" s="36" t="s">
        <v>21</v>
      </c>
      <c r="O10" s="35">
        <v>161057.20000000001</v>
      </c>
      <c r="P10" s="34">
        <v>0.22750837229224752</v>
      </c>
      <c r="Q10" s="34">
        <v>0.10141291692824217</v>
      </c>
    </row>
    <row r="11" spans="1:21">
      <c r="A11" s="320"/>
      <c r="D11" s="20" t="s">
        <v>19</v>
      </c>
      <c r="E11" s="14">
        <v>21760.2</v>
      </c>
      <c r="F11" s="15">
        <v>6.4609874948629242E-2</v>
      </c>
      <c r="G11" s="15">
        <v>1.3701749160807061E-2</v>
      </c>
      <c r="I11" s="16" t="s">
        <v>20</v>
      </c>
      <c r="J11" s="17">
        <v>21247.599999999999</v>
      </c>
      <c r="K11" s="15">
        <v>0.16849063452083723</v>
      </c>
      <c r="L11" s="18">
        <v>1.4533880352338316E-2</v>
      </c>
      <c r="N11" s="36" t="s">
        <v>12</v>
      </c>
      <c r="O11" s="35">
        <v>152617.60000000001</v>
      </c>
      <c r="P11" s="34">
        <v>0.26527607361963201</v>
      </c>
      <c r="Q11" s="34">
        <v>9.6098752434462351E-2</v>
      </c>
    </row>
    <row r="12" spans="1:21">
      <c r="A12" s="53" t="s">
        <v>180</v>
      </c>
      <c r="D12" s="20" t="s">
        <v>22</v>
      </c>
      <c r="E12" s="14">
        <v>93194.6</v>
      </c>
      <c r="F12" s="15">
        <v>0.4596734026457332</v>
      </c>
      <c r="G12" s="15">
        <v>5.8681861028012143E-2</v>
      </c>
      <c r="I12" s="16" t="s">
        <v>23</v>
      </c>
      <c r="J12" s="17">
        <v>4609</v>
      </c>
      <c r="K12" s="15">
        <v>0.31587963227316851</v>
      </c>
      <c r="L12" s="18">
        <v>3.1526692211792063E-3</v>
      </c>
      <c r="N12" s="36" t="s">
        <v>17</v>
      </c>
      <c r="O12" s="35">
        <v>126032</v>
      </c>
      <c r="P12" s="34">
        <v>0.28025874976890086</v>
      </c>
      <c r="Q12" s="34">
        <v>7.9358592762696828E-2</v>
      </c>
    </row>
    <row r="13" spans="1:21" ht="12" customHeight="1">
      <c r="D13" s="20" t="s">
        <v>25</v>
      </c>
      <c r="E13" s="14">
        <v>61889.599999999999</v>
      </c>
      <c r="F13" s="15">
        <v>0.15366232836622173</v>
      </c>
      <c r="G13" s="15">
        <v>3.8970035884903845E-2</v>
      </c>
      <c r="I13" s="16" t="s">
        <v>26</v>
      </c>
      <c r="J13" s="17">
        <v>6047.8</v>
      </c>
      <c r="K13" s="15">
        <v>0.133268373121463</v>
      </c>
      <c r="L13" s="18">
        <v>4.1368437656427864E-3</v>
      </c>
      <c r="N13" s="36" t="s">
        <v>27</v>
      </c>
      <c r="O13" s="35">
        <v>93889.8</v>
      </c>
      <c r="P13" s="34">
        <v>0.25461411413819079</v>
      </c>
      <c r="Q13" s="34">
        <v>5.9119607740661523E-2</v>
      </c>
    </row>
    <row r="14" spans="1:21">
      <c r="D14" s="20" t="s">
        <v>14</v>
      </c>
      <c r="E14" s="14">
        <v>309355.2</v>
      </c>
      <c r="F14" s="15">
        <v>0.16768126970322861</v>
      </c>
      <c r="G14" s="15">
        <v>0.19479174603134625</v>
      </c>
      <c r="I14" s="16" t="s">
        <v>28</v>
      </c>
      <c r="J14" s="17">
        <v>10029.799999999999</v>
      </c>
      <c r="K14" s="15">
        <v>0.23046913337913422</v>
      </c>
      <c r="L14" s="18">
        <v>6.8606295844181389E-3</v>
      </c>
      <c r="N14" s="36" t="s">
        <v>22</v>
      </c>
      <c r="O14" s="35">
        <v>93194.6</v>
      </c>
      <c r="P14" s="34">
        <v>0.4596734026457332</v>
      </c>
      <c r="Q14" s="34">
        <v>5.8681861028012143E-2</v>
      </c>
    </row>
    <row r="15" spans="1:21">
      <c r="D15" s="20" t="s">
        <v>30</v>
      </c>
      <c r="E15" s="14">
        <v>28444.799999999999</v>
      </c>
      <c r="F15" s="15">
        <v>0.11464309225994529</v>
      </c>
      <c r="G15" s="15">
        <v>1.7910842479817494E-2</v>
      </c>
      <c r="I15" s="16" t="s">
        <v>31</v>
      </c>
      <c r="J15" s="17">
        <v>25942.2</v>
      </c>
      <c r="K15" s="15">
        <v>0.25185542633788538</v>
      </c>
      <c r="L15" s="18">
        <v>1.7745102076301845E-2</v>
      </c>
      <c r="N15" s="36" t="s">
        <v>37</v>
      </c>
      <c r="O15" s="35">
        <v>81917</v>
      </c>
      <c r="P15" s="34">
        <v>0.531920543672181</v>
      </c>
      <c r="Q15" s="34">
        <v>5.1580692549049734E-2</v>
      </c>
    </row>
    <row r="16" spans="1:21">
      <c r="D16" s="20" t="s">
        <v>32</v>
      </c>
      <c r="E16" s="14">
        <v>4349.3999999999996</v>
      </c>
      <c r="F16" s="15">
        <v>0.13977987421383631</v>
      </c>
      <c r="G16" s="15">
        <v>2.7386875028728701E-3</v>
      </c>
      <c r="I16" s="16" t="s">
        <v>33</v>
      </c>
      <c r="J16" s="17">
        <v>16594.400000000001</v>
      </c>
      <c r="K16" s="15">
        <v>0.20922233881310492</v>
      </c>
      <c r="L16" s="18">
        <v>1.1350977245375619E-2</v>
      </c>
      <c r="N16" s="36" t="s">
        <v>29</v>
      </c>
      <c r="O16" s="35">
        <v>78765</v>
      </c>
      <c r="P16" s="34">
        <v>0.10513555150845066</v>
      </c>
      <c r="Q16" s="34">
        <v>4.9595972125760251E-2</v>
      </c>
    </row>
    <row r="17" spans="4:17" ht="13.5" customHeight="1">
      <c r="D17" s="20" t="s">
        <v>35</v>
      </c>
      <c r="E17" s="14">
        <v>44686.2</v>
      </c>
      <c r="F17" s="15">
        <v>0.20478503987533236</v>
      </c>
      <c r="G17" s="15">
        <v>2.8137567823349807E-2</v>
      </c>
      <c r="I17" s="16" t="s">
        <v>36</v>
      </c>
      <c r="J17" s="17">
        <v>20375.599999999999</v>
      </c>
      <c r="K17" s="15">
        <v>0.18312836056625903</v>
      </c>
      <c r="L17" s="18">
        <v>1.3937410931451297E-2</v>
      </c>
      <c r="N17" s="36" t="s">
        <v>25</v>
      </c>
      <c r="O17" s="35">
        <v>61889.599999999999</v>
      </c>
      <c r="P17" s="34">
        <v>0.15366232836622173</v>
      </c>
      <c r="Q17" s="34">
        <v>3.8970035884903845E-2</v>
      </c>
    </row>
    <row r="18" spans="4:17" ht="12" customHeight="1">
      <c r="D18" s="20" t="s">
        <v>37</v>
      </c>
      <c r="E18" s="14">
        <v>81917</v>
      </c>
      <c r="F18" s="15">
        <v>0.531920543672181</v>
      </c>
      <c r="G18" s="15">
        <v>5.1580692549049734E-2</v>
      </c>
      <c r="I18" s="16" t="s">
        <v>38</v>
      </c>
      <c r="J18" s="17">
        <v>96383</v>
      </c>
      <c r="K18" s="15">
        <v>0.24739540867170384</v>
      </c>
      <c r="L18" s="18">
        <v>6.5928339671276939E-2</v>
      </c>
      <c r="N18" s="36" t="s">
        <v>35</v>
      </c>
      <c r="O18" s="35">
        <v>44686.2</v>
      </c>
      <c r="P18" s="34">
        <v>0.20478503987533236</v>
      </c>
      <c r="Q18" s="34">
        <v>2.8137567823349807E-2</v>
      </c>
    </row>
    <row r="19" spans="4:17">
      <c r="D19" s="20" t="s">
        <v>39</v>
      </c>
      <c r="E19" s="14">
        <v>346.2</v>
      </c>
      <c r="F19" s="15">
        <v>-0.11638591117917307</v>
      </c>
      <c r="G19" s="15">
        <v>2.1799181806561539E-4</v>
      </c>
      <c r="I19" s="16" t="s">
        <v>40</v>
      </c>
      <c r="J19" s="17">
        <v>84473.8</v>
      </c>
      <c r="K19" s="15">
        <v>0.18720345843358577</v>
      </c>
      <c r="L19" s="18">
        <v>5.7782154318951624E-2</v>
      </c>
      <c r="N19" s="36" t="s">
        <v>41</v>
      </c>
      <c r="O19" s="35">
        <v>153050.80000000002</v>
      </c>
      <c r="P19" s="34"/>
      <c r="Q19" s="34">
        <v>9.6371525558627658E-2</v>
      </c>
    </row>
    <row r="20" spans="4:17">
      <c r="D20" s="20" t="s">
        <v>42</v>
      </c>
      <c r="E20" s="14">
        <v>11104.4</v>
      </c>
      <c r="F20" s="15">
        <v>0.52023437927824334</v>
      </c>
      <c r="G20" s="15">
        <v>6.9921096029110907E-3</v>
      </c>
      <c r="I20" s="16" t="s">
        <v>43</v>
      </c>
      <c r="J20" s="17">
        <v>280310.8</v>
      </c>
      <c r="K20" s="15">
        <v>0.24314279936279726</v>
      </c>
      <c r="L20" s="18">
        <v>0.19173947310134959</v>
      </c>
      <c r="O20" s="24"/>
    </row>
    <row r="21" spans="4:17">
      <c r="D21" s="20" t="s">
        <v>44</v>
      </c>
      <c r="E21" s="14">
        <v>8586.6</v>
      </c>
      <c r="F21" s="15">
        <v>0.20075513914137888</v>
      </c>
      <c r="G21" s="15">
        <v>5.4067260109827075E-3</v>
      </c>
      <c r="I21" s="16" t="s">
        <v>45</v>
      </c>
      <c r="J21" s="17">
        <v>128203</v>
      </c>
      <c r="K21" s="15">
        <v>0.2392390747489197</v>
      </c>
      <c r="L21" s="18">
        <v>8.7694001337131219E-2</v>
      </c>
      <c r="O21" s="24"/>
    </row>
    <row r="22" spans="4:17">
      <c r="D22" s="20" t="s">
        <v>27</v>
      </c>
      <c r="E22" s="14">
        <v>93889.8</v>
      </c>
      <c r="F22" s="15">
        <v>0.25461411413819079</v>
      </c>
      <c r="G22" s="15">
        <v>5.9119607740661523E-2</v>
      </c>
      <c r="I22" s="16" t="s">
        <v>46</v>
      </c>
      <c r="J22" s="17">
        <v>14620</v>
      </c>
      <c r="K22" s="15">
        <v>0.1067205644123479</v>
      </c>
      <c r="L22" s="18">
        <v>1.0000439143770882E-2</v>
      </c>
      <c r="O22" s="24"/>
    </row>
    <row r="23" spans="4:17">
      <c r="D23" s="20" t="s">
        <v>47</v>
      </c>
      <c r="E23" s="14">
        <v>28850</v>
      </c>
      <c r="F23" s="15">
        <v>0.26537307672064436</v>
      </c>
      <c r="G23" s="15">
        <v>1.8165984838801285E-2</v>
      </c>
      <c r="I23" s="16" t="s">
        <v>48</v>
      </c>
      <c r="J23" s="17">
        <v>10415</v>
      </c>
      <c r="K23" s="15">
        <v>0.17415616333340833</v>
      </c>
      <c r="L23" s="18">
        <v>7.1241158469475879E-3</v>
      </c>
      <c r="O23" s="24"/>
    </row>
    <row r="24" spans="4:17">
      <c r="D24" s="20" t="s">
        <v>29</v>
      </c>
      <c r="E24" s="14">
        <v>78765</v>
      </c>
      <c r="F24" s="15">
        <v>0.10513555150845066</v>
      </c>
      <c r="G24" s="15">
        <v>4.9595972125760251E-2</v>
      </c>
      <c r="I24" s="16" t="s">
        <v>49</v>
      </c>
      <c r="J24" s="17">
        <v>11462.2</v>
      </c>
      <c r="K24" s="15">
        <v>8.5045154205872997E-2</v>
      </c>
      <c r="L24" s="18">
        <v>7.8404263716642005E-3</v>
      </c>
      <c r="O24" s="24"/>
    </row>
    <row r="25" spans="4:17">
      <c r="D25" s="20" t="s">
        <v>50</v>
      </c>
      <c r="E25" s="14">
        <v>33805.800000000003</v>
      </c>
      <c r="F25" s="15">
        <v>0.29113546957949832</v>
      </c>
      <c r="G25" s="15">
        <v>2.1286504341890763E-2</v>
      </c>
      <c r="I25" s="16" t="s">
        <v>51</v>
      </c>
      <c r="J25" s="17">
        <v>6217.6</v>
      </c>
      <c r="K25" s="15">
        <v>0.12117714945181768</v>
      </c>
      <c r="L25" s="18">
        <v>4.2529911368200989E-3</v>
      </c>
      <c r="O25" s="24"/>
    </row>
    <row r="26" spans="4:17">
      <c r="D26" s="20" t="s">
        <v>52</v>
      </c>
      <c r="E26" s="14">
        <v>14268.6</v>
      </c>
      <c r="F26" s="15">
        <v>0.12845212109708659</v>
      </c>
      <c r="G26" s="15">
        <v>8.9845120024582333E-3</v>
      </c>
      <c r="I26" s="16" t="s">
        <v>53</v>
      </c>
      <c r="J26" s="17">
        <v>6288.6</v>
      </c>
      <c r="K26" s="15">
        <v>0.20637661141804786</v>
      </c>
      <c r="L26" s="18">
        <v>4.3015568809519544E-3</v>
      </c>
      <c r="O26" s="24"/>
    </row>
    <row r="27" spans="4:17">
      <c r="D27" s="20" t="s">
        <v>21</v>
      </c>
      <c r="E27" s="14">
        <v>161057.20000000001</v>
      </c>
      <c r="F27" s="15">
        <v>0.22750837229224752</v>
      </c>
      <c r="G27" s="15">
        <v>0.10141291692824217</v>
      </c>
      <c r="I27" s="16" t="s">
        <v>54</v>
      </c>
      <c r="J27" s="17">
        <v>13986.2</v>
      </c>
      <c r="K27" s="15">
        <v>0.17828138163437246</v>
      </c>
      <c r="L27" s="18">
        <v>9.5669043743234136E-3</v>
      </c>
      <c r="O27" s="24"/>
    </row>
    <row r="28" spans="4:17">
      <c r="D28" s="20" t="s">
        <v>55</v>
      </c>
      <c r="E28" s="14">
        <v>506</v>
      </c>
      <c r="F28" s="15">
        <v>0.20247148288973382</v>
      </c>
      <c r="G28" s="15">
        <v>3.1861311363720797E-4</v>
      </c>
      <c r="I28" s="16" t="s">
        <v>56</v>
      </c>
      <c r="J28" s="17">
        <v>20894.8</v>
      </c>
      <c r="K28" s="15">
        <v>0.17530458651607006</v>
      </c>
      <c r="L28" s="18">
        <v>1.4292556485722559E-2</v>
      </c>
      <c r="O28" s="24"/>
    </row>
    <row r="29" spans="4:17">
      <c r="D29" s="20" t="s">
        <v>57</v>
      </c>
      <c r="E29" s="14">
        <v>1028.8</v>
      </c>
      <c r="F29" s="15">
        <v>0.63457260883380995</v>
      </c>
      <c r="G29" s="15">
        <v>6.478046863833193E-4</v>
      </c>
      <c r="I29" s="16" t="s">
        <v>58</v>
      </c>
      <c r="J29" s="17">
        <v>42020</v>
      </c>
      <c r="K29" s="15">
        <v>0.22803018347390513</v>
      </c>
      <c r="L29" s="18">
        <v>2.8742712231275818E-2</v>
      </c>
      <c r="O29" s="24"/>
    </row>
    <row r="30" spans="4:17">
      <c r="F30" s="5"/>
      <c r="I30" s="16" t="s">
        <v>59</v>
      </c>
      <c r="J30" s="17">
        <v>101427.8</v>
      </c>
      <c r="K30" s="15">
        <v>0.15669754149398907</v>
      </c>
      <c r="L30" s="18">
        <v>6.9379106797986617E-2</v>
      </c>
      <c r="O30" s="24"/>
    </row>
    <row r="31" spans="4:17">
      <c r="D31" s="3" t="s">
        <v>60</v>
      </c>
      <c r="F31" s="5"/>
      <c r="I31" s="16" t="s">
        <v>61</v>
      </c>
      <c r="J31" s="17">
        <v>20099.599999999999</v>
      </c>
      <c r="K31" s="15">
        <v>0.22954389742585879</v>
      </c>
      <c r="L31" s="18">
        <v>1.3748620151445774E-2</v>
      </c>
    </row>
    <row r="32" spans="4:17">
      <c r="D32" s="25"/>
      <c r="E32" s="10" t="s">
        <v>4</v>
      </c>
      <c r="F32" s="47" t="s">
        <v>153</v>
      </c>
      <c r="G32" s="10" t="s">
        <v>6</v>
      </c>
      <c r="I32" s="16" t="s">
        <v>62</v>
      </c>
      <c r="J32" s="17">
        <v>15541</v>
      </c>
      <c r="K32" s="15">
        <v>0.26398919903702245</v>
      </c>
      <c r="L32" s="18">
        <v>1.0630425768354533E-2</v>
      </c>
    </row>
    <row r="33" spans="4:15">
      <c r="D33" s="26" t="s">
        <v>9</v>
      </c>
      <c r="E33" s="14">
        <v>1467045.6</v>
      </c>
      <c r="F33" s="15">
        <v>0.23268153087061272</v>
      </c>
      <c r="G33" s="15">
        <v>1</v>
      </c>
      <c r="I33" s="16" t="s">
        <v>63</v>
      </c>
      <c r="J33" s="17">
        <v>35781</v>
      </c>
      <c r="K33" s="15">
        <v>0.23577072914652009</v>
      </c>
      <c r="L33" s="18">
        <v>2.4475082968759641E-2</v>
      </c>
      <c r="O33" s="24"/>
    </row>
    <row r="34" spans="4:15">
      <c r="D34" s="26" t="s">
        <v>64</v>
      </c>
      <c r="E34" s="14">
        <v>289347.59999999998</v>
      </c>
      <c r="F34" s="15">
        <v>0.14093087482739008</v>
      </c>
      <c r="G34" s="15">
        <v>0.19723149709865867</v>
      </c>
      <c r="I34" s="16" t="s">
        <v>65</v>
      </c>
      <c r="J34" s="17">
        <v>140643.79999999999</v>
      </c>
      <c r="K34" s="15">
        <v>0.26999254134317208</v>
      </c>
      <c r="L34" s="18">
        <v>9.620381414833673E-2</v>
      </c>
      <c r="O34" s="24"/>
    </row>
    <row r="35" spans="4:15">
      <c r="D35" s="26" t="s">
        <v>66</v>
      </c>
      <c r="E35" s="14">
        <v>1085528.8</v>
      </c>
      <c r="F35" s="15">
        <v>0.26593313298184373</v>
      </c>
      <c r="G35" s="15">
        <v>0.73994209859598092</v>
      </c>
      <c r="I35" s="16" t="s">
        <v>67</v>
      </c>
      <c r="J35" s="17">
        <v>67188.800000000003</v>
      </c>
      <c r="K35" s="15">
        <v>0.24704056898286164</v>
      </c>
      <c r="L35" s="18">
        <v>4.5958789708823056E-2</v>
      </c>
    </row>
    <row r="36" spans="4:15">
      <c r="D36" s="26" t="s">
        <v>68</v>
      </c>
      <c r="E36" s="14">
        <v>92169.2</v>
      </c>
      <c r="F36" s="15">
        <v>0.16631783544108369</v>
      </c>
      <c r="G36" s="15">
        <v>6.2826404305360378E-2</v>
      </c>
      <c r="I36" s="16" t="s">
        <v>69</v>
      </c>
      <c r="J36" s="17">
        <v>14699.6</v>
      </c>
      <c r="K36" s="15">
        <v>0.33061771308566867</v>
      </c>
      <c r="L36" s="18">
        <v>1.005488749916378E-2</v>
      </c>
    </row>
    <row r="37" spans="4:15">
      <c r="F37" s="5"/>
      <c r="I37" s="16" t="s">
        <v>70</v>
      </c>
      <c r="J37" s="17">
        <v>6271</v>
      </c>
      <c r="K37" s="15">
        <v>0.24706677802967025</v>
      </c>
      <c r="L37" s="18">
        <v>4.2895180486037755E-3</v>
      </c>
      <c r="O37" s="24"/>
    </row>
    <row r="38" spans="4:15">
      <c r="D38" s="3" t="s">
        <v>71</v>
      </c>
      <c r="F38" s="5"/>
      <c r="I38" s="16" t="s">
        <v>72</v>
      </c>
      <c r="J38" s="17">
        <v>2706.4</v>
      </c>
      <c r="K38" s="15">
        <v>0.26751592356687914</v>
      </c>
      <c r="L38" s="18">
        <v>1.8512440833585169E-3</v>
      </c>
    </row>
    <row r="39" spans="4:15">
      <c r="D39" s="25"/>
      <c r="E39" s="10" t="s">
        <v>4</v>
      </c>
      <c r="F39" s="47" t="s">
        <v>153</v>
      </c>
      <c r="G39" s="10" t="s">
        <v>6</v>
      </c>
      <c r="I39" s="16" t="s">
        <v>73</v>
      </c>
      <c r="J39" s="17">
        <v>3319.2</v>
      </c>
      <c r="K39" s="15">
        <v>0.3515758612264841</v>
      </c>
      <c r="L39" s="18">
        <v>2.2704143369359992E-3</v>
      </c>
    </row>
    <row r="40" spans="4:15">
      <c r="D40" s="27" t="s">
        <v>175</v>
      </c>
      <c r="E40" s="28">
        <v>1461935.8</v>
      </c>
      <c r="F40" s="18">
        <v>0.22727679497113429</v>
      </c>
      <c r="G40" s="18">
        <v>1</v>
      </c>
      <c r="I40" s="16" t="s">
        <v>74</v>
      </c>
      <c r="J40" s="17">
        <v>15963.6</v>
      </c>
      <c r="K40" s="15">
        <v>0.26484430710720241</v>
      </c>
      <c r="L40" s="18">
        <v>1.0919494549623862E-2</v>
      </c>
      <c r="O40" s="24"/>
    </row>
    <row r="41" spans="4:15">
      <c r="D41" s="27" t="s">
        <v>75</v>
      </c>
      <c r="E41" s="28">
        <v>95413.6</v>
      </c>
      <c r="F41" s="18">
        <v>0.20081150198344777</v>
      </c>
      <c r="G41" s="18">
        <v>6.5265246257735804E-2</v>
      </c>
      <c r="I41" s="16" t="s">
        <v>76</v>
      </c>
      <c r="J41" s="17">
        <v>24885.599999999999</v>
      </c>
      <c r="K41" s="15">
        <v>0.22267532697239756</v>
      </c>
      <c r="L41" s="18">
        <v>1.7022361720672001E-2</v>
      </c>
      <c r="N41" s="56"/>
      <c r="O41" s="24"/>
    </row>
    <row r="42" spans="4:15">
      <c r="D42" s="27" t="s">
        <v>77</v>
      </c>
      <c r="E42" s="28">
        <v>687177.60000000009</v>
      </c>
      <c r="F42" s="18">
        <v>0.22859340421218199</v>
      </c>
      <c r="G42" s="18">
        <v>0.47004635908088443</v>
      </c>
      <c r="I42" s="16" t="s">
        <v>78</v>
      </c>
      <c r="J42" s="17">
        <v>7166</v>
      </c>
      <c r="K42" s="15">
        <v>0.23837832233090239</v>
      </c>
      <c r="L42" s="18">
        <v>4.9017200344912545E-3</v>
      </c>
      <c r="N42" s="56"/>
      <c r="O42" s="24"/>
    </row>
    <row r="43" spans="4:15">
      <c r="D43" s="27" t="s">
        <v>79</v>
      </c>
      <c r="E43" s="28">
        <v>212537</v>
      </c>
      <c r="F43" s="18">
        <v>0.17417399499916564</v>
      </c>
      <c r="G43" s="18">
        <v>0.14538052902186266</v>
      </c>
      <c r="I43" s="16" t="s">
        <v>80</v>
      </c>
      <c r="J43" s="17">
        <v>3517</v>
      </c>
      <c r="K43" s="15">
        <v>0.28179896493913548</v>
      </c>
      <c r="L43" s="18">
        <v>2.4057143959399585E-3</v>
      </c>
      <c r="N43" s="56"/>
      <c r="O43" s="24"/>
    </row>
    <row r="44" spans="4:15">
      <c r="D44" s="27" t="s">
        <v>81</v>
      </c>
      <c r="E44" s="28">
        <v>280125.19999999995</v>
      </c>
      <c r="F44" s="18">
        <v>0.26212199445094697</v>
      </c>
      <c r="G44" s="18">
        <v>0.1916125181420415</v>
      </c>
      <c r="I44" s="16" t="s">
        <v>82</v>
      </c>
      <c r="J44" s="17">
        <v>7739.4</v>
      </c>
      <c r="K44" s="15">
        <v>0.25741673436230705</v>
      </c>
      <c r="L44" s="18">
        <v>5.2939397201983828E-3</v>
      </c>
      <c r="N44" s="56"/>
    </row>
    <row r="45" spans="4:15">
      <c r="D45" s="27" t="s">
        <v>83</v>
      </c>
      <c r="E45" s="28">
        <v>75094.600000000006</v>
      </c>
      <c r="F45" s="18">
        <v>0.25472183606907994</v>
      </c>
      <c r="G45" s="18">
        <v>5.1366551116676942E-2</v>
      </c>
      <c r="I45" s="16" t="s">
        <v>84</v>
      </c>
      <c r="J45" s="17">
        <v>6757.2</v>
      </c>
      <c r="K45" s="15">
        <v>0.28571428571428559</v>
      </c>
      <c r="L45" s="18">
        <v>4.6220907922222025E-3</v>
      </c>
      <c r="N45" s="56"/>
      <c r="O45" s="24"/>
    </row>
    <row r="46" spans="4:15">
      <c r="D46" s="27" t="s">
        <v>85</v>
      </c>
      <c r="E46" s="28">
        <v>111587.8</v>
      </c>
      <c r="F46" s="18">
        <v>0.24515496955955074</v>
      </c>
      <c r="G46" s="18">
        <v>7.6328796380798661E-2</v>
      </c>
      <c r="I46" s="16" t="s">
        <v>86</v>
      </c>
      <c r="J46" s="17">
        <v>3040.2</v>
      </c>
      <c r="K46" s="15">
        <v>0.29745646978490958</v>
      </c>
      <c r="L46" s="18">
        <v>2.0795714832347631E-3</v>
      </c>
      <c r="N46" s="56"/>
    </row>
    <row r="47" spans="4:15">
      <c r="I47" s="16" t="s">
        <v>87</v>
      </c>
      <c r="J47" s="17">
        <v>53689</v>
      </c>
      <c r="K47" s="15">
        <v>0.28314882796068996</v>
      </c>
      <c r="L47" s="18">
        <v>3.6724594883031113E-2</v>
      </c>
      <c r="O47" s="24"/>
    </row>
    <row r="48" spans="4:15" ht="12" customHeight="1">
      <c r="D48" s="315" t="s">
        <v>116</v>
      </c>
      <c r="E48" s="315"/>
      <c r="F48" s="315"/>
      <c r="G48" s="315"/>
      <c r="I48" s="16" t="s">
        <v>88</v>
      </c>
      <c r="J48" s="17">
        <v>6347.2</v>
      </c>
      <c r="K48" s="15">
        <v>0.27244296539834001</v>
      </c>
      <c r="L48" s="18">
        <v>4.3416407204748663E-3</v>
      </c>
    </row>
    <row r="49" spans="1:15">
      <c r="D49" s="315"/>
      <c r="E49" s="315"/>
      <c r="F49" s="315"/>
      <c r="G49" s="315"/>
      <c r="I49" s="16" t="s">
        <v>89</v>
      </c>
      <c r="J49" s="17">
        <v>7489</v>
      </c>
      <c r="K49" s="15">
        <v>0.20560868025371071</v>
      </c>
      <c r="L49" s="18">
        <v>5.1226599690629366E-3</v>
      </c>
      <c r="O49" s="24"/>
    </row>
    <row r="50" spans="1:15">
      <c r="D50" s="315"/>
      <c r="E50" s="315"/>
      <c r="F50" s="315"/>
      <c r="G50" s="315"/>
      <c r="I50" s="16" t="s">
        <v>90</v>
      </c>
      <c r="J50" s="17">
        <v>13404.2</v>
      </c>
      <c r="K50" s="15">
        <v>0.19186584151372887</v>
      </c>
      <c r="L50" s="18">
        <v>9.1688020773552439E-3</v>
      </c>
      <c r="O50" s="24"/>
    </row>
    <row r="51" spans="1:15">
      <c r="A51" s="321"/>
      <c r="D51" s="315"/>
      <c r="E51" s="315"/>
      <c r="F51" s="315"/>
      <c r="G51" s="315"/>
      <c r="I51" s="16" t="s">
        <v>91</v>
      </c>
      <c r="J51" s="17">
        <v>7242.8</v>
      </c>
      <c r="K51" s="15">
        <v>0.14659321175278617</v>
      </c>
      <c r="L51" s="18">
        <v>4.9542531211014878E-3</v>
      </c>
      <c r="O51" s="24"/>
    </row>
    <row r="52" spans="1:15">
      <c r="A52" s="321"/>
      <c r="D52" s="315"/>
      <c r="E52" s="315"/>
      <c r="F52" s="315"/>
      <c r="G52" s="315"/>
      <c r="I52" s="16" t="s">
        <v>92</v>
      </c>
      <c r="J52" s="17">
        <v>5838</v>
      </c>
      <c r="K52" s="15">
        <v>0.20069104520587389</v>
      </c>
      <c r="L52" s="18">
        <v>3.9933354118559788E-3</v>
      </c>
    </row>
    <row r="53" spans="1:15">
      <c r="A53" s="321"/>
      <c r="D53" s="315"/>
      <c r="E53" s="315"/>
      <c r="F53" s="315"/>
      <c r="G53" s="315"/>
      <c r="I53" s="16" t="s">
        <v>93</v>
      </c>
      <c r="J53" s="17">
        <v>8602.6</v>
      </c>
      <c r="K53" s="15">
        <v>0.2028580217567606</v>
      </c>
      <c r="L53" s="18">
        <v>5.8843897249113127E-3</v>
      </c>
      <c r="O53" s="24"/>
    </row>
    <row r="54" spans="1:15">
      <c r="A54" s="321"/>
      <c r="D54" s="53" t="s">
        <v>181</v>
      </c>
      <c r="I54" s="16" t="s">
        <v>94</v>
      </c>
      <c r="J54" s="17">
        <v>8975</v>
      </c>
      <c r="K54" s="15">
        <v>0.28236269074698517</v>
      </c>
      <c r="L54" s="18">
        <v>6.1391204730057228E-3</v>
      </c>
    </row>
    <row r="55" spans="1:15">
      <c r="A55" s="30"/>
      <c r="D55" s="53" t="s">
        <v>182</v>
      </c>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0EDC2-7BD1-4479-905B-2DA7D2A96CB4}">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424</v>
      </c>
    </row>
    <row r="2" spans="1:24" ht="12" customHeight="1"/>
    <row r="3" spans="1:24" ht="16.2">
      <c r="A3" s="296" t="s">
        <v>425</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1300241.75</v>
      </c>
      <c r="C7" s="232">
        <v>0.26215649335222002</v>
      </c>
      <c r="D7" s="226"/>
      <c r="E7" s="223" t="s">
        <v>257</v>
      </c>
      <c r="F7" s="231">
        <v>1070954</v>
      </c>
      <c r="G7" s="232">
        <v>0.23509326306108114</v>
      </c>
      <c r="K7" s="233" t="s">
        <v>257</v>
      </c>
      <c r="L7" s="231">
        <v>1300241.75</v>
      </c>
      <c r="M7" s="234">
        <v>0.26215649335222002</v>
      </c>
      <c r="N7" s="234">
        <v>1</v>
      </c>
      <c r="P7" s="235" t="s">
        <v>261</v>
      </c>
      <c r="Q7" s="236">
        <v>1091906.75</v>
      </c>
      <c r="R7" s="234">
        <v>0.22970642193569168</v>
      </c>
      <c r="S7" s="237">
        <v>1.0000000000000002</v>
      </c>
      <c r="U7" s="266" t="s">
        <v>289</v>
      </c>
      <c r="V7" s="267">
        <v>145.93357499999999</v>
      </c>
      <c r="W7" s="268">
        <v>0.19707931450780203</v>
      </c>
      <c r="X7" s="269" t="s">
        <v>371</v>
      </c>
    </row>
    <row r="8" spans="1:24" ht="12" customHeight="1">
      <c r="A8" s="255" t="s">
        <v>14</v>
      </c>
      <c r="B8" s="236">
        <v>221659.75</v>
      </c>
      <c r="C8" s="232">
        <v>0.32817874048774631</v>
      </c>
      <c r="D8" s="226"/>
      <c r="E8" s="242" t="s">
        <v>64</v>
      </c>
      <c r="F8" s="231">
        <v>222053</v>
      </c>
      <c r="G8" s="232">
        <v>0.18623124919868372</v>
      </c>
      <c r="K8" s="223" t="s">
        <v>12</v>
      </c>
      <c r="L8" s="231">
        <v>116095.25</v>
      </c>
      <c r="M8" s="234">
        <v>0.20762415451148253</v>
      </c>
      <c r="N8" s="234">
        <v>8.9287434432866047E-2</v>
      </c>
      <c r="P8" s="235" t="s">
        <v>13</v>
      </c>
      <c r="Q8" s="236">
        <v>33493.75</v>
      </c>
      <c r="R8" s="234">
        <v>0.21484013710306304</v>
      </c>
      <c r="S8" s="237">
        <v>3.0674551650129465E-2</v>
      </c>
      <c r="U8" s="270" t="s">
        <v>288</v>
      </c>
      <c r="V8" s="267">
        <v>164.58605</v>
      </c>
      <c r="W8" s="268">
        <v>0.18652110245515696</v>
      </c>
      <c r="X8" s="268">
        <f>V8/V7-1</f>
        <v>0.12781482945237244</v>
      </c>
    </row>
    <row r="9" spans="1:24" ht="13.5" customHeight="1">
      <c r="A9" s="255" t="s">
        <v>21</v>
      </c>
      <c r="B9" s="236">
        <v>152703.75</v>
      </c>
      <c r="C9" s="244">
        <v>0.22578049274844614</v>
      </c>
      <c r="D9" s="226"/>
      <c r="E9" s="242" t="s">
        <v>66</v>
      </c>
      <c r="F9" s="231">
        <v>784355.75</v>
      </c>
      <c r="G9" s="232">
        <v>0.23663387683494364</v>
      </c>
      <c r="K9" s="223" t="s">
        <v>15</v>
      </c>
      <c r="L9" s="231">
        <v>147854</v>
      </c>
      <c r="M9" s="234">
        <v>0.20156683001357156</v>
      </c>
      <c r="N9" s="234">
        <v>0.113712699965218</v>
      </c>
      <c r="P9" s="235" t="s">
        <v>16</v>
      </c>
      <c r="Q9" s="236">
        <v>4055.25</v>
      </c>
      <c r="R9" s="234">
        <v>0.38074565883554645</v>
      </c>
      <c r="S9" s="237">
        <v>3.7139160464023141E-3</v>
      </c>
      <c r="U9" s="266" t="s">
        <v>403</v>
      </c>
      <c r="V9" s="267">
        <v>148.58313999999999</v>
      </c>
      <c r="W9" s="268">
        <v>-5.5818424591540405E-2</v>
      </c>
      <c r="X9" s="268">
        <f t="shared" ref="X9:X37" si="0">V9/V8-1</f>
        <v>-9.7231265954800028E-2</v>
      </c>
    </row>
    <row r="10" spans="1:24" ht="12" customHeight="1">
      <c r="A10" s="255" t="s">
        <v>15</v>
      </c>
      <c r="B10" s="236">
        <v>147854</v>
      </c>
      <c r="C10" s="244">
        <v>0.20156683001357156</v>
      </c>
      <c r="D10" s="226"/>
      <c r="E10" s="242" t="s">
        <v>68</v>
      </c>
      <c r="F10" s="231">
        <v>64545.25</v>
      </c>
      <c r="G10" s="232">
        <v>0.4140705444188848</v>
      </c>
      <c r="K10" s="223" t="s">
        <v>17</v>
      </c>
      <c r="L10" s="231">
        <v>84428.5</v>
      </c>
      <c r="M10" s="234">
        <v>0.33899252621771114</v>
      </c>
      <c r="N10" s="234">
        <v>6.4932924973375147E-2</v>
      </c>
      <c r="P10" s="235" t="s">
        <v>18</v>
      </c>
      <c r="Q10" s="236">
        <v>5580.5</v>
      </c>
      <c r="R10" s="234">
        <v>0.22098238704736906</v>
      </c>
      <c r="S10" s="237">
        <v>5.1107844145115875E-3</v>
      </c>
      <c r="U10" s="270" t="s">
        <v>278</v>
      </c>
      <c r="V10" s="267">
        <v>99.412350000000004</v>
      </c>
      <c r="W10" s="268">
        <v>-0.37403007178869785</v>
      </c>
      <c r="X10" s="268">
        <f t="shared" si="0"/>
        <v>-0.3309311540999873</v>
      </c>
    </row>
    <row r="11" spans="1:24" ht="12" customHeight="1">
      <c r="A11" s="255" t="s">
        <v>12</v>
      </c>
      <c r="B11" s="236">
        <v>116095.25</v>
      </c>
      <c r="C11" s="244">
        <v>0.20762415451148253</v>
      </c>
      <c r="D11" s="226"/>
      <c r="E11" s="226"/>
      <c r="F11" s="226"/>
      <c r="G11" s="226"/>
      <c r="K11" s="223" t="s">
        <v>19</v>
      </c>
      <c r="L11" s="231">
        <v>14759.25</v>
      </c>
      <c r="M11" s="234">
        <v>0.10724132110504692</v>
      </c>
      <c r="N11" s="234">
        <v>1.1351158351898791E-2</v>
      </c>
      <c r="P11" s="235" t="s">
        <v>20</v>
      </c>
      <c r="Q11" s="236">
        <v>14410</v>
      </c>
      <c r="R11" s="234">
        <v>0.12727841664710948</v>
      </c>
      <c r="S11" s="237">
        <v>1.3197097645929929E-2</v>
      </c>
      <c r="U11" s="266" t="s">
        <v>404</v>
      </c>
      <c r="V11" s="267">
        <v>62.632824999999997</v>
      </c>
      <c r="W11" s="268">
        <v>-0.57840430906154261</v>
      </c>
      <c r="X11" s="268">
        <f t="shared" si="0"/>
        <v>-0.36996937503237781</v>
      </c>
    </row>
    <row r="12" spans="1:24" ht="12" customHeight="1">
      <c r="A12" s="256" t="s">
        <v>27</v>
      </c>
      <c r="B12" s="236">
        <v>112336.25</v>
      </c>
      <c r="C12" s="244">
        <v>0.41924714473418234</v>
      </c>
      <c r="D12" s="226"/>
      <c r="E12" s="226"/>
      <c r="F12" s="226"/>
      <c r="G12" s="226"/>
      <c r="K12" s="223" t="s">
        <v>22</v>
      </c>
      <c r="L12" s="231">
        <v>82455</v>
      </c>
      <c r="M12" s="234">
        <v>8.3850360166149551E-2</v>
      </c>
      <c r="N12" s="234">
        <v>6.3415130301730432E-2</v>
      </c>
      <c r="P12" s="235" t="s">
        <v>23</v>
      </c>
      <c r="Q12" s="236">
        <v>3741.5</v>
      </c>
      <c r="R12" s="234">
        <v>0.341279799247177</v>
      </c>
      <c r="S12" s="237">
        <v>3.4265746594203212E-3</v>
      </c>
      <c r="U12" s="271" t="s">
        <v>245</v>
      </c>
      <c r="V12" s="267">
        <v>64.720780000000005</v>
      </c>
      <c r="W12" s="268">
        <v>-0.58213837399746615</v>
      </c>
      <c r="X12" s="268">
        <f t="shared" si="0"/>
        <v>3.3336433411713662E-2</v>
      </c>
    </row>
    <row r="13" spans="1:24" ht="12" customHeight="1">
      <c r="A13" s="247"/>
      <c r="K13" s="223" t="s">
        <v>25</v>
      </c>
      <c r="L13" s="231">
        <v>27263</v>
      </c>
      <c r="M13" s="234">
        <v>0.27649213985555599</v>
      </c>
      <c r="N13" s="234">
        <v>2.0967639287078729E-2</v>
      </c>
      <c r="P13" s="235" t="s">
        <v>26</v>
      </c>
      <c r="Q13" s="236">
        <v>4958</v>
      </c>
      <c r="R13" s="234">
        <v>0.28246249353336772</v>
      </c>
      <c r="S13" s="237">
        <v>4.5406807861568766E-3</v>
      </c>
      <c r="U13" s="271" t="s">
        <v>276</v>
      </c>
      <c r="V13" s="267">
        <v>73.316599999999994</v>
      </c>
      <c r="W13" s="268">
        <v>-0.5196407385558206</v>
      </c>
      <c r="X13" s="268">
        <f t="shared" si="0"/>
        <v>0.13281391231687856</v>
      </c>
    </row>
    <row r="14" spans="1:24" ht="12" customHeight="1">
      <c r="K14" s="223" t="s">
        <v>14</v>
      </c>
      <c r="L14" s="231">
        <v>221659.75</v>
      </c>
      <c r="M14" s="234">
        <v>0.32817874048774631</v>
      </c>
      <c r="N14" s="234">
        <v>0.17047579805832261</v>
      </c>
      <c r="P14" s="235" t="s">
        <v>28</v>
      </c>
      <c r="Q14" s="236">
        <v>8293.5</v>
      </c>
      <c r="R14" s="234">
        <v>0.24883300707724731</v>
      </c>
      <c r="S14" s="237">
        <v>7.5954288221040858E-3</v>
      </c>
      <c r="U14" s="272" t="s">
        <v>405</v>
      </c>
      <c r="V14" s="267">
        <v>70.727500000000006</v>
      </c>
      <c r="W14" s="268">
        <v>-0.46782846200438666</v>
      </c>
      <c r="X14" s="268">
        <f t="shared" si="0"/>
        <v>-3.5313967096128107E-2</v>
      </c>
    </row>
    <row r="15" spans="1:24" ht="12" customHeight="1">
      <c r="K15" s="223" t="s">
        <v>30</v>
      </c>
      <c r="L15" s="231">
        <v>33916.5</v>
      </c>
      <c r="M15" s="234">
        <v>0.33628170401378976</v>
      </c>
      <c r="N15" s="234">
        <v>2.6084764621655935E-2</v>
      </c>
      <c r="P15" s="235" t="s">
        <v>31</v>
      </c>
      <c r="Q15" s="236">
        <v>19212.25</v>
      </c>
      <c r="R15" s="234">
        <v>0.16044032374969808</v>
      </c>
      <c r="S15" s="237">
        <v>1.7595138046357896E-2</v>
      </c>
      <c r="U15" s="272" t="s">
        <v>408</v>
      </c>
      <c r="V15" s="267">
        <v>68.936599999999999</v>
      </c>
      <c r="W15" s="268">
        <v>-0.55544731386491897</v>
      </c>
      <c r="X15" s="268">
        <f t="shared" si="0"/>
        <v>-2.5321126860132326E-2</v>
      </c>
    </row>
    <row r="16" spans="1:24" ht="12" customHeight="1">
      <c r="K16" s="223" t="s">
        <v>32</v>
      </c>
      <c r="L16" s="231">
        <v>8871</v>
      </c>
      <c r="M16" s="234">
        <v>0.27755175517551756</v>
      </c>
      <c r="N16" s="234">
        <v>6.8225774168534431E-3</v>
      </c>
      <c r="P16" s="235" t="s">
        <v>33</v>
      </c>
      <c r="Q16" s="236">
        <v>13241</v>
      </c>
      <c r="R16" s="234">
        <v>0.2318068702467615</v>
      </c>
      <c r="S16" s="237">
        <v>1.2126493402481484E-2</v>
      </c>
      <c r="U16" s="271" t="s">
        <v>273</v>
      </c>
      <c r="V16" s="267">
        <v>76.791799999999995</v>
      </c>
      <c r="W16" s="268">
        <v>-0.48935331918596969</v>
      </c>
      <c r="X16" s="268">
        <f t="shared" si="0"/>
        <v>0.11394817847123284</v>
      </c>
    </row>
    <row r="17" spans="11:24" ht="12" customHeight="1">
      <c r="K17" s="223" t="s">
        <v>35</v>
      </c>
      <c r="L17" s="231">
        <v>63667.25</v>
      </c>
      <c r="M17" s="234">
        <v>0.33505805876648065</v>
      </c>
      <c r="N17" s="234">
        <v>4.8965701955040283E-2</v>
      </c>
      <c r="P17" s="235" t="s">
        <v>36</v>
      </c>
      <c r="Q17" s="236">
        <v>16639.75</v>
      </c>
      <c r="R17" s="234">
        <v>0.27786737319049259</v>
      </c>
      <c r="S17" s="237">
        <v>1.5239167630386019E-2</v>
      </c>
      <c r="U17" s="271" t="s">
        <v>272</v>
      </c>
      <c r="V17" s="267">
        <v>86.370360000000005</v>
      </c>
      <c r="W17" s="268">
        <v>-0.44245865863032408</v>
      </c>
      <c r="X17" s="268">
        <f t="shared" si="0"/>
        <v>0.12473415130261323</v>
      </c>
    </row>
    <row r="18" spans="11:24" ht="12" customHeight="1">
      <c r="K18" s="223" t="s">
        <v>37</v>
      </c>
      <c r="L18" s="231">
        <v>44454.75</v>
      </c>
      <c r="M18" s="234">
        <v>0.19238377512086857</v>
      </c>
      <c r="N18" s="234">
        <v>3.4189603587179075E-2</v>
      </c>
      <c r="P18" s="235" t="s">
        <v>38</v>
      </c>
      <c r="Q18" s="236">
        <v>72099</v>
      </c>
      <c r="R18" s="234">
        <v>0.22967637402464502</v>
      </c>
      <c r="S18" s="237">
        <v>6.6030363856620547E-2</v>
      </c>
      <c r="U18" s="271" t="s">
        <v>271</v>
      </c>
      <c r="V18" s="267">
        <v>81.118724999999998</v>
      </c>
      <c r="W18" s="268">
        <v>-0.43381637214930224</v>
      </c>
      <c r="X18" s="268">
        <f t="shared" si="0"/>
        <v>-6.0803671537319137E-2</v>
      </c>
    </row>
    <row r="19" spans="11:24" ht="12" customHeight="1">
      <c r="K19" s="223" t="s">
        <v>39</v>
      </c>
      <c r="L19" s="231">
        <v>743.25</v>
      </c>
      <c r="M19" s="234">
        <v>1.6757865937072403E-2</v>
      </c>
      <c r="N19" s="234">
        <v>5.716244690650796E-4</v>
      </c>
      <c r="P19" s="235" t="s">
        <v>40</v>
      </c>
      <c r="Q19" s="236">
        <v>60605.75</v>
      </c>
      <c r="R19" s="234">
        <v>0.1965538176020849</v>
      </c>
      <c r="S19" s="237">
        <v>5.5504510801861057E-2</v>
      </c>
      <c r="U19" s="266" t="s">
        <v>309</v>
      </c>
      <c r="V19" s="267">
        <v>84.836200000000005</v>
      </c>
      <c r="W19" s="268">
        <v>-0.41899999999999998</v>
      </c>
      <c r="X19" s="268">
        <f t="shared" si="0"/>
        <v>4.5827581732824418E-2</v>
      </c>
    </row>
    <row r="20" spans="11:24" ht="12" customHeight="1">
      <c r="K20" s="223" t="s">
        <v>42</v>
      </c>
      <c r="L20" s="231">
        <v>13622.5</v>
      </c>
      <c r="M20" s="234">
        <v>0.55335100772541979</v>
      </c>
      <c r="N20" s="234">
        <v>1.0476897853802956E-2</v>
      </c>
      <c r="P20" s="235" t="s">
        <v>43</v>
      </c>
      <c r="Q20" s="236">
        <v>191945.25</v>
      </c>
      <c r="R20" s="234">
        <v>0.24185166314870088</v>
      </c>
      <c r="S20" s="237">
        <v>0.17578904975173018</v>
      </c>
      <c r="U20" s="270" t="s">
        <v>288</v>
      </c>
      <c r="V20" s="267">
        <v>88.342100000000002</v>
      </c>
      <c r="W20" s="268">
        <v>-0.46300000000000002</v>
      </c>
      <c r="X20" s="268">
        <f t="shared" si="0"/>
        <v>4.1325519059080884E-2</v>
      </c>
    </row>
    <row r="21" spans="11:24" ht="12" customHeight="1">
      <c r="K21" s="223" t="s">
        <v>44</v>
      </c>
      <c r="L21" s="231">
        <v>11302.5</v>
      </c>
      <c r="M21" s="234">
        <v>0.24439184167790584</v>
      </c>
      <c r="N21" s="234">
        <v>8.6926142773065089E-3</v>
      </c>
      <c r="P21" s="235" t="s">
        <v>45</v>
      </c>
      <c r="Q21" s="236">
        <v>95535.5</v>
      </c>
      <c r="R21" s="234">
        <v>0.24788803223710199</v>
      </c>
      <c r="S21" s="237">
        <v>8.7494193070974238E-2</v>
      </c>
      <c r="U21" s="270" t="s">
        <v>287</v>
      </c>
      <c r="V21" s="267">
        <v>88.698599999999999</v>
      </c>
      <c r="W21" s="268">
        <v>-0.40300000000000002</v>
      </c>
      <c r="X21" s="268">
        <f t="shared" si="0"/>
        <v>4.0354485573694809E-3</v>
      </c>
    </row>
    <row r="22" spans="11:24" ht="12" customHeight="1">
      <c r="K22" s="223" t="s">
        <v>27</v>
      </c>
      <c r="L22" s="231">
        <v>112336.25</v>
      </c>
      <c r="M22" s="234">
        <v>0.41924714473418234</v>
      </c>
      <c r="N22" s="234">
        <v>8.6396433586292704E-2</v>
      </c>
      <c r="P22" s="235" t="s">
        <v>46</v>
      </c>
      <c r="Q22" s="236">
        <v>11866</v>
      </c>
      <c r="R22" s="234">
        <v>0.27962903051871013</v>
      </c>
      <c r="S22" s="237">
        <v>1.086722835993092E-2</v>
      </c>
      <c r="U22" s="270" t="s">
        <v>278</v>
      </c>
      <c r="V22" s="267">
        <v>86.123699999999999</v>
      </c>
      <c r="W22" s="268">
        <v>-0.13367177216915205</v>
      </c>
      <c r="X22" s="268">
        <f t="shared" si="0"/>
        <v>-2.9029770481157513E-2</v>
      </c>
    </row>
    <row r="23" spans="11:24" ht="12" customHeight="1">
      <c r="K23" s="223" t="s">
        <v>47</v>
      </c>
      <c r="L23" s="231">
        <v>24165</v>
      </c>
      <c r="M23" s="234">
        <v>0.21782515024379179</v>
      </c>
      <c r="N23" s="234">
        <v>1.858500544225718E-2</v>
      </c>
      <c r="P23" s="235" t="s">
        <v>48</v>
      </c>
      <c r="Q23" s="236">
        <v>8896.75</v>
      </c>
      <c r="R23" s="234">
        <v>0.2512569881509088</v>
      </c>
      <c r="S23" s="237">
        <v>8.1479027398630877E-3</v>
      </c>
      <c r="U23" s="270" t="s">
        <v>277</v>
      </c>
      <c r="V23" s="267">
        <v>80.461399999999998</v>
      </c>
      <c r="W23" s="268">
        <v>0.28465161838061698</v>
      </c>
      <c r="X23" s="268">
        <f t="shared" si="0"/>
        <v>-6.5746130275406212E-2</v>
      </c>
    </row>
    <row r="24" spans="11:24" ht="12" customHeight="1">
      <c r="K24" s="223" t="s">
        <v>29</v>
      </c>
      <c r="L24" s="231">
        <v>103685.25</v>
      </c>
      <c r="M24" s="234">
        <v>0.25641779108022456</v>
      </c>
      <c r="N24" s="234">
        <v>7.9743055474107025E-2</v>
      </c>
      <c r="P24" s="235" t="s">
        <v>49</v>
      </c>
      <c r="Q24" s="236">
        <v>8829.25</v>
      </c>
      <c r="R24" s="234">
        <v>0.27397013202510645</v>
      </c>
      <c r="S24" s="237">
        <v>8.0860842741378794E-3</v>
      </c>
      <c r="U24" s="271" t="s">
        <v>245</v>
      </c>
      <c r="V24" s="267">
        <v>83.302475000000001</v>
      </c>
      <c r="W24" s="268">
        <v>0.28710554786268028</v>
      </c>
      <c r="X24" s="268">
        <f t="shared" si="0"/>
        <v>3.5309788296002953E-2</v>
      </c>
    </row>
    <row r="25" spans="11:24" ht="12" customHeight="1">
      <c r="K25" s="223" t="s">
        <v>50</v>
      </c>
      <c r="L25" s="231">
        <v>15649.5</v>
      </c>
      <c r="M25" s="234">
        <v>0.14886119624864658</v>
      </c>
      <c r="N25" s="234">
        <v>1.2035838719991879E-2</v>
      </c>
      <c r="P25" s="235" t="s">
        <v>51</v>
      </c>
      <c r="Q25" s="236">
        <v>5457.75</v>
      </c>
      <c r="R25" s="234">
        <v>0.22839297771775824</v>
      </c>
      <c r="S25" s="237">
        <v>4.9983663898038912E-3</v>
      </c>
      <c r="U25" s="271" t="s">
        <v>276</v>
      </c>
      <c r="V25" s="267">
        <v>86.104550000000003</v>
      </c>
      <c r="W25" s="268">
        <v>0.17442093604995312</v>
      </c>
      <c r="X25" s="268">
        <f t="shared" si="0"/>
        <v>3.3637355912894629E-2</v>
      </c>
    </row>
    <row r="26" spans="11:24" ht="12" customHeight="1">
      <c r="K26" s="223" t="s">
        <v>52</v>
      </c>
      <c r="L26" s="231">
        <v>19120</v>
      </c>
      <c r="M26" s="234">
        <v>0.46552715287625035</v>
      </c>
      <c r="N26" s="234">
        <v>1.4704957751125897E-2</v>
      </c>
      <c r="P26" s="235" t="s">
        <v>53</v>
      </c>
      <c r="Q26" s="236">
        <v>7042.25</v>
      </c>
      <c r="R26" s="234">
        <v>0.51739926739926734</v>
      </c>
      <c r="S26" s="237">
        <v>6.4494976333830702E-3</v>
      </c>
      <c r="U26" s="271" t="s">
        <v>275</v>
      </c>
      <c r="V26" s="267">
        <v>92.137640000000005</v>
      </c>
      <c r="W26" s="268">
        <v>0.30271382571917616</v>
      </c>
      <c r="X26" s="268">
        <f t="shared" si="0"/>
        <v>7.0067028978143542E-2</v>
      </c>
    </row>
    <row r="27" spans="11:24" ht="12" customHeight="1">
      <c r="K27" s="223" t="s">
        <v>21</v>
      </c>
      <c r="L27" s="231">
        <v>152703.75</v>
      </c>
      <c r="M27" s="234">
        <v>0.22578049274844614</v>
      </c>
      <c r="N27" s="234">
        <v>0.11744258327345665</v>
      </c>
      <c r="P27" s="235" t="s">
        <v>54</v>
      </c>
      <c r="Q27" s="236">
        <v>12817.75</v>
      </c>
      <c r="R27" s="234">
        <v>0.45946484486194139</v>
      </c>
      <c r="S27" s="237">
        <v>1.1738868726656373E-2</v>
      </c>
      <c r="U27" s="271" t="s">
        <v>274</v>
      </c>
      <c r="V27" s="273">
        <v>94.471450000000004</v>
      </c>
      <c r="W27" s="268">
        <v>0.370410141198528</v>
      </c>
      <c r="X27" s="268">
        <f t="shared" si="0"/>
        <v>2.5329604708781428E-2</v>
      </c>
    </row>
    <row r="28" spans="11:24" ht="12" customHeight="1">
      <c r="K28" s="223" t="s">
        <v>55</v>
      </c>
      <c r="L28" s="231">
        <v>400.75</v>
      </c>
      <c r="M28" s="234">
        <v>4.2262678803641096E-2</v>
      </c>
      <c r="N28" s="234">
        <v>3.0821191520730666E-4</v>
      </c>
      <c r="P28" s="235" t="s">
        <v>56</v>
      </c>
      <c r="Q28" s="236">
        <v>15693</v>
      </c>
      <c r="R28" s="234">
        <v>0.23764269800272086</v>
      </c>
      <c r="S28" s="237">
        <v>1.4372106409269839E-2</v>
      </c>
      <c r="U28" s="270" t="s">
        <v>273</v>
      </c>
      <c r="V28" s="274">
        <v>92.290424999999999</v>
      </c>
      <c r="W28" s="275">
        <v>0.20182734473429753</v>
      </c>
      <c r="X28" s="268">
        <f t="shared" si="0"/>
        <v>-2.3086604471509675E-2</v>
      </c>
    </row>
    <row r="29" spans="11:24" ht="12" customHeight="1">
      <c r="K29" s="223" t="s">
        <v>57</v>
      </c>
      <c r="L29" s="231">
        <v>1088.75</v>
      </c>
      <c r="M29" s="234">
        <v>-0.13108539505187555</v>
      </c>
      <c r="N29" s="234">
        <v>8.3734428616832218E-4</v>
      </c>
      <c r="P29" s="235" t="s">
        <v>58</v>
      </c>
      <c r="Q29" s="236">
        <v>33161.75</v>
      </c>
      <c r="R29" s="234">
        <v>0.20839748203077324</v>
      </c>
      <c r="S29" s="237">
        <v>3.0370496381673617E-2</v>
      </c>
      <c r="U29" s="270" t="s">
        <v>272</v>
      </c>
      <c r="V29" s="274">
        <v>109.2</v>
      </c>
      <c r="W29" s="275">
        <v>0.26500000000000001</v>
      </c>
      <c r="X29" s="268">
        <f t="shared" si="0"/>
        <v>0.18322133634122939</v>
      </c>
    </row>
    <row r="30" spans="11:24" ht="12" customHeight="1">
      <c r="P30" s="235" t="s">
        <v>59</v>
      </c>
      <c r="Q30" s="236">
        <v>66622.75</v>
      </c>
      <c r="R30" s="234">
        <v>0.16115047101165114</v>
      </c>
      <c r="S30" s="237">
        <v>6.101505462806233E-2</v>
      </c>
      <c r="U30" s="276" t="s">
        <v>271</v>
      </c>
      <c r="V30" s="277">
        <v>103.0175</v>
      </c>
      <c r="W30" s="278">
        <v>0.27</v>
      </c>
      <c r="X30" s="268">
        <f t="shared" si="0"/>
        <v>-5.6616300366300387E-2</v>
      </c>
    </row>
    <row r="31" spans="11:24" ht="12" customHeight="1">
      <c r="K31" s="218" t="s">
        <v>258</v>
      </c>
      <c r="P31" s="235" t="s">
        <v>61</v>
      </c>
      <c r="Q31" s="236">
        <v>14400.75</v>
      </c>
      <c r="R31" s="234">
        <v>0.22011819279405231</v>
      </c>
      <c r="S31" s="237">
        <v>1.3188626226552772E-2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12227.5</v>
      </c>
      <c r="R32" s="234">
        <v>0.19327608080413783</v>
      </c>
      <c r="S32" s="237">
        <v>1.1198300587481487E-2</v>
      </c>
      <c r="U32" s="280" t="s">
        <v>288</v>
      </c>
      <c r="V32" s="281">
        <v>120.90170000000001</v>
      </c>
      <c r="W32" s="278">
        <v>0.36899999999999999</v>
      </c>
      <c r="X32" s="268">
        <f t="shared" si="0"/>
        <v>9.8638942704376786E-2</v>
      </c>
    </row>
    <row r="33" spans="11:24" ht="12" customHeight="1">
      <c r="K33" s="223" t="s">
        <v>257</v>
      </c>
      <c r="L33" s="231">
        <v>1070954</v>
      </c>
      <c r="M33" s="234">
        <v>0.23509326306108114</v>
      </c>
      <c r="N33" s="234">
        <v>1</v>
      </c>
      <c r="P33" s="235" t="s">
        <v>63</v>
      </c>
      <c r="Q33" s="236">
        <v>24685.75</v>
      </c>
      <c r="R33" s="234">
        <v>0.18905868044266216</v>
      </c>
      <c r="S33" s="237">
        <v>2.2607928744831002E-2</v>
      </c>
      <c r="U33" s="280" t="s">
        <v>287</v>
      </c>
      <c r="V33" s="277">
        <v>131.34295</v>
      </c>
      <c r="W33" s="278">
        <v>0.48077816335319845</v>
      </c>
      <c r="X33" s="268">
        <f t="shared" si="0"/>
        <v>8.6361482096612319E-2</v>
      </c>
    </row>
    <row r="34" spans="11:24" ht="12" customHeight="1">
      <c r="K34" s="223" t="s">
        <v>64</v>
      </c>
      <c r="L34" s="231">
        <v>222053</v>
      </c>
      <c r="M34" s="234">
        <v>0.18623124919868372</v>
      </c>
      <c r="N34" s="234">
        <v>0.20734130504204662</v>
      </c>
      <c r="P34" s="235" t="s">
        <v>65</v>
      </c>
      <c r="Q34" s="236">
        <v>100404</v>
      </c>
      <c r="R34" s="234">
        <v>0.22179800370540503</v>
      </c>
      <c r="S34" s="237">
        <v>9.1952907150725099E-2</v>
      </c>
      <c r="U34" s="280" t="s">
        <v>278</v>
      </c>
      <c r="V34" s="277">
        <v>137.760075</v>
      </c>
      <c r="W34" s="278">
        <v>0.5995601095981391</v>
      </c>
      <c r="X34" s="268">
        <f t="shared" si="0"/>
        <v>4.8857780337657974E-2</v>
      </c>
    </row>
    <row r="35" spans="11:24" ht="12" customHeight="1">
      <c r="K35" s="223" t="s">
        <v>66</v>
      </c>
      <c r="L35" s="231">
        <v>784355.75</v>
      </c>
      <c r="M35" s="234">
        <v>0.23663387683494364</v>
      </c>
      <c r="N35" s="234">
        <v>0.73238976650724497</v>
      </c>
      <c r="P35" s="235" t="s">
        <v>67</v>
      </c>
      <c r="Q35" s="236">
        <v>48953.5</v>
      </c>
      <c r="R35" s="234">
        <v>0.21440310587126254</v>
      </c>
      <c r="S35" s="237">
        <v>4.4833040916726637E-2</v>
      </c>
      <c r="U35" s="285" t="s">
        <v>277</v>
      </c>
      <c r="V35" s="283">
        <v>119.71614</v>
      </c>
      <c r="W35" s="284">
        <v>0.48787119680800806</v>
      </c>
      <c r="X35" s="286">
        <f t="shared" si="0"/>
        <v>-0.13098087381267765</v>
      </c>
    </row>
    <row r="36" spans="11:24" ht="12" customHeight="1">
      <c r="K36" s="223" t="s">
        <v>68</v>
      </c>
      <c r="L36" s="231">
        <v>64545.25</v>
      </c>
      <c r="M36" s="234">
        <v>0.4140705444188848</v>
      </c>
      <c r="N36" s="234">
        <v>6.0268928450708435E-2</v>
      </c>
      <c r="P36" s="235" t="s">
        <v>69</v>
      </c>
      <c r="Q36" s="236">
        <v>10495</v>
      </c>
      <c r="R36" s="234">
        <v>0.23039948415838674</v>
      </c>
      <c r="S36" s="237">
        <v>9.6116266338677724E-3</v>
      </c>
      <c r="U36" s="282" t="s">
        <v>245</v>
      </c>
      <c r="V36" s="287">
        <v>123.24105</v>
      </c>
      <c r="W36" s="288">
        <v>0.47944043679374482</v>
      </c>
      <c r="X36" s="268">
        <f t="shared" si="0"/>
        <v>2.944389954437221E-2</v>
      </c>
    </row>
    <row r="37" spans="11:24" ht="12" customHeight="1">
      <c r="P37" s="235" t="s">
        <v>70</v>
      </c>
      <c r="Q37" s="236">
        <v>5492.25</v>
      </c>
      <c r="R37" s="234">
        <v>0.18834856926488874</v>
      </c>
      <c r="S37" s="237">
        <v>5.0299624945078876E-3</v>
      </c>
      <c r="U37" s="282" t="s">
        <v>276</v>
      </c>
      <c r="V37" s="287">
        <v>122.6232</v>
      </c>
      <c r="W37" s="288">
        <v>0.42411986358444476</v>
      </c>
      <c r="X37" s="268">
        <f t="shared" si="0"/>
        <v>-5.0133457967130868E-3</v>
      </c>
    </row>
    <row r="38" spans="11:24" ht="12" customHeight="1">
      <c r="K38" s="218" t="s">
        <v>256</v>
      </c>
      <c r="P38" s="235" t="s">
        <v>72</v>
      </c>
      <c r="Q38" s="236">
        <v>3001.75</v>
      </c>
      <c r="R38" s="234">
        <v>0.31684579951743808</v>
      </c>
      <c r="S38" s="237">
        <v>2.7490900665281168E-3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3569</v>
      </c>
      <c r="R39" s="234">
        <v>0.24128336666376837</v>
      </c>
      <c r="S39" s="237">
        <v>3.2685941359003414E-3</v>
      </c>
      <c r="U39" s="282" t="s">
        <v>274</v>
      </c>
      <c r="V39" s="287">
        <v>124.968825</v>
      </c>
      <c r="W39" s="288">
        <v>0.32282107451510478</v>
      </c>
      <c r="X39" s="268">
        <f>V39/V38-1</f>
        <v>6.0996522213216942E-3</v>
      </c>
    </row>
    <row r="40" spans="11:24" ht="12" customHeight="1">
      <c r="K40" s="223" t="s">
        <v>412</v>
      </c>
      <c r="L40" s="251">
        <v>1091906.75</v>
      </c>
      <c r="M40" s="237">
        <v>0.22970642193569168</v>
      </c>
      <c r="N40" s="237">
        <v>1</v>
      </c>
      <c r="P40" s="235" t="s">
        <v>74</v>
      </c>
      <c r="Q40" s="236">
        <v>12564.5</v>
      </c>
      <c r="R40" s="234">
        <v>0.18818856683531138</v>
      </c>
      <c r="S40" s="237">
        <v>1.1506935001546606E-2</v>
      </c>
      <c r="U40" s="282" t="s">
        <v>273</v>
      </c>
      <c r="V40" s="287">
        <v>132.5</v>
      </c>
      <c r="W40" s="288">
        <v>0.435</v>
      </c>
      <c r="X40" s="268">
        <f>V40/V39-1</f>
        <v>6.0264429948829301E-2</v>
      </c>
    </row>
    <row r="41" spans="11:24" ht="12" customHeight="1">
      <c r="K41" s="223" t="s">
        <v>251</v>
      </c>
      <c r="L41" s="251">
        <v>74532.5</v>
      </c>
      <c r="M41" s="237">
        <v>0.21869762498467082</v>
      </c>
      <c r="N41" s="237">
        <v>6.825903402465458E-2</v>
      </c>
      <c r="P41" s="235" t="s">
        <v>76</v>
      </c>
      <c r="Q41" s="236">
        <v>18387.75</v>
      </c>
      <c r="R41" s="234">
        <v>0.17593169936207964</v>
      </c>
      <c r="S41" s="237">
        <v>1.6840036935388485E-2</v>
      </c>
      <c r="U41" s="282" t="s">
        <v>272</v>
      </c>
      <c r="V41" s="287">
        <v>137.46449999999999</v>
      </c>
      <c r="W41" s="288">
        <v>0.2584299996484638</v>
      </c>
      <c r="X41" s="268">
        <f>V41/V40-1</f>
        <v>3.7467924528301833E-2</v>
      </c>
    </row>
    <row r="42" spans="11:24" ht="12" customHeight="1">
      <c r="K42" s="223" t="s">
        <v>250</v>
      </c>
      <c r="L42" s="251">
        <v>501004.5</v>
      </c>
      <c r="M42" s="237">
        <v>0.24186997663768572</v>
      </c>
      <c r="N42" s="237">
        <v>0.45883451128038177</v>
      </c>
      <c r="P42" s="235" t="s">
        <v>78</v>
      </c>
      <c r="Q42" s="236">
        <v>7690.25</v>
      </c>
      <c r="R42" s="234">
        <v>0.35082557526787284</v>
      </c>
      <c r="S42" s="237">
        <v>7.0429549043450829E-3</v>
      </c>
      <c r="U42" s="282" t="s">
        <v>271</v>
      </c>
      <c r="V42" s="287">
        <v>130.02420000000001</v>
      </c>
      <c r="W42" s="288">
        <v>0.26200000000000001</v>
      </c>
      <c r="X42" s="268">
        <f>V42/V41-1</f>
        <v>-5.4125246881922107E-2</v>
      </c>
    </row>
    <row r="43" spans="11:24" ht="12" customHeight="1">
      <c r="K43" s="223" t="s">
        <v>249</v>
      </c>
      <c r="L43" s="251">
        <v>153062</v>
      </c>
      <c r="M43" s="237">
        <v>0.19780413270676256</v>
      </c>
      <c r="N43" s="237">
        <v>0.14017863704936342</v>
      </c>
      <c r="P43" s="235" t="s">
        <v>80</v>
      </c>
      <c r="Q43" s="236">
        <v>3720</v>
      </c>
      <c r="R43" s="234">
        <v>0.38896667600112012</v>
      </c>
      <c r="S43" s="237">
        <v>3.40688433330044E-3</v>
      </c>
    </row>
    <row r="44" spans="11:24" ht="12" customHeight="1">
      <c r="K44" s="223" t="s">
        <v>248</v>
      </c>
      <c r="L44" s="251">
        <v>202258</v>
      </c>
      <c r="M44" s="237">
        <v>0.21368939481449578</v>
      </c>
      <c r="N44" s="237">
        <v>0.18523376652813989</v>
      </c>
      <c r="P44" s="235" t="s">
        <v>82</v>
      </c>
      <c r="Q44" s="236">
        <v>7057.5</v>
      </c>
      <c r="R44" s="234">
        <v>0.21728256651287148</v>
      </c>
      <c r="S44" s="237">
        <v>6.4634640274913585E-3</v>
      </c>
    </row>
    <row r="45" spans="11:24" ht="12" customHeight="1">
      <c r="K45" s="223" t="s">
        <v>247</v>
      </c>
      <c r="L45" s="251">
        <v>65735.25</v>
      </c>
      <c r="M45" s="237">
        <v>0.24169929023087566</v>
      </c>
      <c r="N45" s="237">
        <v>6.0202256282416058E-2</v>
      </c>
      <c r="P45" s="235" t="s">
        <v>84</v>
      </c>
      <c r="Q45" s="236">
        <v>6690.25</v>
      </c>
      <c r="R45" s="234">
        <v>0.30021377903022062</v>
      </c>
      <c r="S45" s="237">
        <v>6.1271257824901254E-3</v>
      </c>
    </row>
    <row r="46" spans="11:24" ht="12" customHeight="1">
      <c r="K46" s="223" t="s">
        <v>246</v>
      </c>
      <c r="L46" s="251">
        <v>95314.5</v>
      </c>
      <c r="M46" s="237">
        <v>0.25441049701579943</v>
      </c>
      <c r="N46" s="237">
        <v>8.729179483504429E-2</v>
      </c>
      <c r="P46" s="235" t="s">
        <v>86</v>
      </c>
      <c r="Q46" s="236">
        <v>3054.25</v>
      </c>
      <c r="R46" s="234">
        <v>0.35188668806019696</v>
      </c>
      <c r="S46" s="237">
        <v>2.7971710954255023E-3</v>
      </c>
    </row>
    <row r="47" spans="11:24" ht="12" customHeight="1">
      <c r="L47" s="252"/>
      <c r="M47" s="253"/>
      <c r="N47" s="253"/>
      <c r="P47" s="235" t="s">
        <v>87</v>
      </c>
      <c r="Q47" s="236">
        <v>41471.75</v>
      </c>
      <c r="R47" s="234">
        <v>0.28017008535136045</v>
      </c>
      <c r="S47" s="237">
        <v>3.7981036384288312E-2</v>
      </c>
    </row>
    <row r="48" spans="11:24" ht="12" customHeight="1">
      <c r="K48" s="297" t="s">
        <v>373</v>
      </c>
      <c r="L48" s="297"/>
      <c r="M48" s="297"/>
      <c r="N48" s="297"/>
      <c r="P48" s="235" t="s">
        <v>88</v>
      </c>
      <c r="Q48" s="236">
        <v>5788.75</v>
      </c>
      <c r="R48" s="234">
        <v>0.19159118979003709</v>
      </c>
      <c r="S48" s="237">
        <v>5.3015058291378822E-3</v>
      </c>
    </row>
    <row r="49" spans="1:19" ht="12" customHeight="1">
      <c r="K49" s="297"/>
      <c r="L49" s="297"/>
      <c r="M49" s="297"/>
      <c r="N49" s="297"/>
      <c r="P49" s="235" t="s">
        <v>89</v>
      </c>
      <c r="Q49" s="236">
        <v>6355.5</v>
      </c>
      <c r="R49" s="234">
        <v>0.23311990686845174</v>
      </c>
      <c r="S49" s="237">
        <v>5.8205519839491784E-3</v>
      </c>
    </row>
    <row r="50" spans="1:19" ht="12" customHeight="1">
      <c r="K50" s="297"/>
      <c r="L50" s="297"/>
      <c r="M50" s="297"/>
      <c r="N50" s="297"/>
      <c r="P50" s="235" t="s">
        <v>90</v>
      </c>
      <c r="Q50" s="236">
        <v>12611.5</v>
      </c>
      <c r="R50" s="234">
        <v>0.24776769150857048</v>
      </c>
      <c r="S50" s="237">
        <v>1.1549978970273789E-2</v>
      </c>
    </row>
    <row r="51" spans="1:19" ht="12" customHeight="1">
      <c r="K51" s="297"/>
      <c r="L51" s="297"/>
      <c r="M51" s="297"/>
      <c r="N51" s="297"/>
      <c r="P51" s="235" t="s">
        <v>91</v>
      </c>
      <c r="Q51" s="236">
        <v>6706.75</v>
      </c>
      <c r="R51" s="234">
        <v>0.29536455818445195</v>
      </c>
      <c r="S51" s="237">
        <v>6.1422369630007327E-3</v>
      </c>
    </row>
    <row r="52" spans="1:19" ht="12" customHeight="1">
      <c r="K52" s="297"/>
      <c r="L52" s="297"/>
      <c r="M52" s="297"/>
      <c r="N52" s="297"/>
      <c r="P52" s="235" t="s">
        <v>92</v>
      </c>
      <c r="Q52" s="236">
        <v>5722.75</v>
      </c>
      <c r="R52" s="234">
        <v>0.24468490022293521</v>
      </c>
      <c r="S52" s="237">
        <v>5.2410611070954549E-3</v>
      </c>
    </row>
    <row r="53" spans="1:19" ht="12" customHeight="1">
      <c r="K53" s="297"/>
      <c r="L53" s="297"/>
      <c r="M53" s="297"/>
      <c r="N53" s="297"/>
      <c r="P53" s="235" t="s">
        <v>93</v>
      </c>
      <c r="Q53" s="236">
        <v>7692.25</v>
      </c>
      <c r="R53" s="234">
        <v>0.1506301185445571</v>
      </c>
      <c r="S53" s="237">
        <v>7.0447865625887923E-3</v>
      </c>
    </row>
    <row r="54" spans="1:19" ht="12" customHeight="1">
      <c r="K54" s="254"/>
      <c r="P54" s="235" t="s">
        <v>94</v>
      </c>
      <c r="Q54" s="236">
        <v>8965.25</v>
      </c>
      <c r="R54" s="234">
        <v>0.27924232154960227</v>
      </c>
      <c r="S54" s="237">
        <v>8.210637034710153E-3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DE2D2-53EB-438E-8241-849E6E2E229E}">
  <dimension ref="A1:X74"/>
  <sheetViews>
    <sheetView workbookViewId="0">
      <selection activeCell="D38" sqref="D38"/>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158</v>
      </c>
      <c r="M1" s="4"/>
      <c r="N1" s="5"/>
      <c r="O1" s="3"/>
      <c r="P1" s="3"/>
      <c r="W1" s="2"/>
      <c r="X1" s="2"/>
    </row>
    <row r="2" spans="1:24" ht="16.5" customHeight="1">
      <c r="A2" s="46"/>
      <c r="M2" s="4"/>
      <c r="N2" s="5"/>
      <c r="O2" s="3"/>
      <c r="P2" s="3"/>
      <c r="W2" s="2"/>
      <c r="X2" s="2"/>
    </row>
    <row r="3" spans="1:24" ht="16.2">
      <c r="A3" s="6" t="s">
        <v>159</v>
      </c>
      <c r="D3" s="2"/>
      <c r="E3" s="7"/>
      <c r="F3" s="7"/>
      <c r="H3" s="2"/>
      <c r="I3" s="7"/>
      <c r="M3" s="4"/>
      <c r="N3" s="5"/>
      <c r="O3" s="3"/>
      <c r="P3" s="3"/>
      <c r="W3" s="2"/>
      <c r="X3" s="2"/>
    </row>
    <row r="4" spans="1:24">
      <c r="A4" s="1"/>
    </row>
    <row r="5" spans="1:24" ht="14.25" customHeight="1">
      <c r="A5" s="319" t="s">
        <v>160</v>
      </c>
      <c r="D5" s="2" t="s">
        <v>1</v>
      </c>
      <c r="E5" s="7"/>
      <c r="F5" s="7"/>
      <c r="G5" s="7"/>
      <c r="I5" s="2" t="s">
        <v>2</v>
      </c>
      <c r="J5" s="7"/>
      <c r="K5" s="7"/>
      <c r="N5" s="42" t="s">
        <v>3</v>
      </c>
      <c r="O5" s="41"/>
      <c r="P5" s="40"/>
    </row>
    <row r="6" spans="1:24" ht="12" customHeight="1">
      <c r="A6" s="319"/>
      <c r="D6" s="25"/>
      <c r="E6" s="43" t="s">
        <v>4</v>
      </c>
      <c r="F6" s="47" t="s">
        <v>153</v>
      </c>
      <c r="G6" s="43" t="s">
        <v>6</v>
      </c>
      <c r="H6" s="44"/>
      <c r="I6" s="25"/>
      <c r="J6" s="43" t="s">
        <v>4</v>
      </c>
      <c r="K6" s="48" t="s">
        <v>153</v>
      </c>
      <c r="L6" s="43" t="s">
        <v>6</v>
      </c>
      <c r="N6" s="42"/>
      <c r="O6" s="41" t="s">
        <v>4</v>
      </c>
      <c r="P6" s="40" t="s">
        <v>6</v>
      </c>
    </row>
    <row r="7" spans="1:24" ht="12" customHeight="1">
      <c r="A7" s="319"/>
      <c r="D7" s="13" t="s">
        <v>9</v>
      </c>
      <c r="E7" s="14">
        <v>1568047</v>
      </c>
      <c r="F7" s="15">
        <v>0.37173402804447164</v>
      </c>
      <c r="G7" s="15">
        <v>1</v>
      </c>
      <c r="I7" s="16" t="s">
        <v>10</v>
      </c>
      <c r="J7" s="17">
        <v>1442975.5</v>
      </c>
      <c r="K7" s="15">
        <v>0.40995333541947443</v>
      </c>
      <c r="L7" s="18">
        <v>1</v>
      </c>
      <c r="N7" s="39" t="s">
        <v>9</v>
      </c>
      <c r="O7" s="38">
        <v>1568047</v>
      </c>
      <c r="P7" s="37">
        <v>1</v>
      </c>
    </row>
    <row r="8" spans="1:24" ht="12" customHeight="1">
      <c r="A8" s="319"/>
      <c r="D8" s="20" t="s">
        <v>12</v>
      </c>
      <c r="E8" s="14">
        <v>149432</v>
      </c>
      <c r="F8" s="15">
        <v>0.53203486837215141</v>
      </c>
      <c r="G8" s="15">
        <v>9.5298163894322038E-2</v>
      </c>
      <c r="I8" s="16" t="s">
        <v>13</v>
      </c>
      <c r="J8" s="17">
        <v>42375.25</v>
      </c>
      <c r="K8" s="15">
        <v>0.36264681528406406</v>
      </c>
      <c r="L8" s="18">
        <v>2.9366576216990518E-2</v>
      </c>
      <c r="N8" s="39" t="s">
        <v>14</v>
      </c>
      <c r="O8" s="38">
        <v>315995.5</v>
      </c>
      <c r="P8" s="37">
        <v>0.20152170183674342</v>
      </c>
    </row>
    <row r="9" spans="1:24" ht="12" customHeight="1">
      <c r="A9" s="320" t="s">
        <v>161</v>
      </c>
      <c r="D9" s="20" t="s">
        <v>15</v>
      </c>
      <c r="E9" s="14">
        <v>223466.75</v>
      </c>
      <c r="F9" s="15">
        <v>0.29053295102463927</v>
      </c>
      <c r="G9" s="15">
        <v>0.14251278820086388</v>
      </c>
      <c r="I9" s="16" t="s">
        <v>16</v>
      </c>
      <c r="J9" s="17">
        <v>4606</v>
      </c>
      <c r="K9" s="15">
        <v>0.39883076455849964</v>
      </c>
      <c r="L9" s="18">
        <v>3.192015387648647E-3</v>
      </c>
      <c r="N9" s="36" t="s">
        <v>15</v>
      </c>
      <c r="O9" s="35">
        <v>223466.75</v>
      </c>
      <c r="P9" s="34">
        <v>0.14251278820086388</v>
      </c>
    </row>
    <row r="10" spans="1:24">
      <c r="A10" s="320"/>
      <c r="D10" s="20" t="s">
        <v>17</v>
      </c>
      <c r="E10" s="14">
        <v>128588.75</v>
      </c>
      <c r="F10" s="15">
        <v>0.44590590669380314</v>
      </c>
      <c r="G10" s="15">
        <v>8.2005673299333504E-2</v>
      </c>
      <c r="I10" s="16" t="s">
        <v>18</v>
      </c>
      <c r="J10" s="17">
        <v>5470</v>
      </c>
      <c r="K10" s="15">
        <v>0.26847933213519615</v>
      </c>
      <c r="L10" s="18">
        <v>3.790778152505015E-3</v>
      </c>
      <c r="N10" s="36" t="s">
        <v>21</v>
      </c>
      <c r="O10" s="35">
        <v>169100.5</v>
      </c>
      <c r="P10" s="34">
        <v>0.10784147413948689</v>
      </c>
    </row>
    <row r="11" spans="1:24">
      <c r="A11" s="320"/>
      <c r="D11" s="20" t="s">
        <v>19</v>
      </c>
      <c r="E11" s="14">
        <v>20522.75</v>
      </c>
      <c r="F11" s="15">
        <v>0.2360682396518754</v>
      </c>
      <c r="G11" s="15">
        <v>1.3088096211401827E-2</v>
      </c>
      <c r="I11" s="16" t="s">
        <v>20</v>
      </c>
      <c r="J11" s="17">
        <v>20741.25</v>
      </c>
      <c r="K11" s="15">
        <v>0.3465065325002028</v>
      </c>
      <c r="L11" s="18">
        <v>1.4373944671964284E-2</v>
      </c>
      <c r="N11" s="36" t="s">
        <v>12</v>
      </c>
      <c r="O11" s="35">
        <v>149432</v>
      </c>
      <c r="P11" s="34">
        <v>9.5298163894322038E-2</v>
      </c>
    </row>
    <row r="12" spans="1:24">
      <c r="D12" s="20" t="s">
        <v>22</v>
      </c>
      <c r="E12" s="14">
        <v>65675.75</v>
      </c>
      <c r="F12" s="15">
        <v>0.11843242437788715</v>
      </c>
      <c r="G12" s="15">
        <v>4.1883789197645224E-2</v>
      </c>
      <c r="I12" s="16" t="s">
        <v>23</v>
      </c>
      <c r="J12" s="17">
        <v>4200.5</v>
      </c>
      <c r="K12" s="15">
        <v>0.45762123709551483</v>
      </c>
      <c r="L12" s="18">
        <v>2.9109988353925621E-3</v>
      </c>
      <c r="N12" s="36" t="s">
        <v>17</v>
      </c>
      <c r="O12" s="35">
        <v>128588.75</v>
      </c>
      <c r="P12" s="34">
        <v>8.2005673299333504E-2</v>
      </c>
    </row>
    <row r="13" spans="1:24" ht="12" customHeight="1">
      <c r="D13" s="20" t="s">
        <v>25</v>
      </c>
      <c r="E13" s="14">
        <v>66213.5</v>
      </c>
      <c r="F13" s="15">
        <v>0.29439535520193916</v>
      </c>
      <c r="G13" s="15">
        <v>4.2226731724240407E-2</v>
      </c>
      <c r="I13" s="16" t="s">
        <v>26</v>
      </c>
      <c r="J13" s="17">
        <v>5798.5</v>
      </c>
      <c r="K13" s="15">
        <v>0.28555592506374006</v>
      </c>
      <c r="L13" s="18">
        <v>4.0184327453931133E-3</v>
      </c>
      <c r="N13" s="36" t="s">
        <v>27</v>
      </c>
      <c r="O13" s="35">
        <v>100988.75</v>
      </c>
      <c r="P13" s="34">
        <v>6.4404160079385375E-2</v>
      </c>
    </row>
    <row r="14" spans="1:24">
      <c r="D14" s="20" t="s">
        <v>14</v>
      </c>
      <c r="E14" s="14">
        <v>315995.5</v>
      </c>
      <c r="F14" s="15">
        <v>0.35429157970076597</v>
      </c>
      <c r="G14" s="15">
        <v>0.20152170183674342</v>
      </c>
      <c r="I14" s="16" t="s">
        <v>28</v>
      </c>
      <c r="J14" s="17">
        <v>9729</v>
      </c>
      <c r="K14" s="15">
        <v>0.33397319439207496</v>
      </c>
      <c r="L14" s="18">
        <v>6.7423182167680598E-3</v>
      </c>
      <c r="N14" s="36" t="s">
        <v>29</v>
      </c>
      <c r="O14" s="35">
        <v>75233</v>
      </c>
      <c r="P14" s="34">
        <v>4.7978791452041938E-2</v>
      </c>
    </row>
    <row r="15" spans="1:24">
      <c r="D15" s="20" t="s">
        <v>30</v>
      </c>
      <c r="E15" s="14">
        <v>30212.25</v>
      </c>
      <c r="F15" s="15">
        <v>0.26128749452063382</v>
      </c>
      <c r="G15" s="15">
        <v>1.9267439049977457E-2</v>
      </c>
      <c r="I15" s="16" t="s">
        <v>31</v>
      </c>
      <c r="J15" s="17">
        <v>24370</v>
      </c>
      <c r="K15" s="15">
        <v>0.37423520455634818</v>
      </c>
      <c r="L15" s="18">
        <v>1.6888713633738065E-2</v>
      </c>
      <c r="N15" s="36" t="s">
        <v>37</v>
      </c>
      <c r="O15" s="35">
        <v>72135</v>
      </c>
      <c r="P15" s="34">
        <v>4.6003085366701384E-2</v>
      </c>
    </row>
    <row r="16" spans="1:24">
      <c r="D16" s="20" t="s">
        <v>32</v>
      </c>
      <c r="E16" s="14">
        <v>4474.5</v>
      </c>
      <c r="F16" s="15">
        <v>0.13206831119544593</v>
      </c>
      <c r="G16" s="15">
        <v>2.8535496703861554E-3</v>
      </c>
      <c r="I16" s="16" t="s">
        <v>33</v>
      </c>
      <c r="J16" s="17">
        <v>16173.75</v>
      </c>
      <c r="K16" s="15">
        <v>0.38628182051941362</v>
      </c>
      <c r="L16" s="18">
        <v>1.1208610263999632E-2</v>
      </c>
      <c r="N16" s="36" t="s">
        <v>25</v>
      </c>
      <c r="O16" s="35">
        <v>66213.5</v>
      </c>
      <c r="P16" s="34">
        <v>4.2226731724240407E-2</v>
      </c>
    </row>
    <row r="17" spans="4:16" ht="13.5" customHeight="1">
      <c r="D17" s="20" t="s">
        <v>35</v>
      </c>
      <c r="E17" s="14">
        <v>43275</v>
      </c>
      <c r="F17" s="15">
        <v>9.3355229914098059E-2</v>
      </c>
      <c r="G17" s="15">
        <v>2.7598024804103449E-2</v>
      </c>
      <c r="I17" s="16" t="s">
        <v>36</v>
      </c>
      <c r="J17" s="17">
        <v>20467.5</v>
      </c>
      <c r="K17" s="15">
        <v>0.3784452713282711</v>
      </c>
      <c r="L17" s="18">
        <v>1.4184232511224203E-2</v>
      </c>
      <c r="N17" s="36" t="s">
        <v>22</v>
      </c>
      <c r="O17" s="35">
        <v>65675.75</v>
      </c>
      <c r="P17" s="34">
        <v>4.1883789197645224E-2</v>
      </c>
    </row>
    <row r="18" spans="4:16" ht="12" customHeight="1">
      <c r="D18" s="20" t="s">
        <v>37</v>
      </c>
      <c r="E18" s="14">
        <v>72135</v>
      </c>
      <c r="F18" s="15">
        <v>0.42290034174462354</v>
      </c>
      <c r="G18" s="15">
        <v>4.6003085366701384E-2</v>
      </c>
      <c r="I18" s="16" t="s">
        <v>38</v>
      </c>
      <c r="J18" s="17">
        <v>94926.75</v>
      </c>
      <c r="K18" s="15">
        <v>0.40444442800551861</v>
      </c>
      <c r="L18" s="18">
        <v>6.5785420473181977E-2</v>
      </c>
      <c r="N18" s="36" t="s">
        <v>35</v>
      </c>
      <c r="O18" s="35">
        <v>43275</v>
      </c>
      <c r="P18" s="34">
        <v>2.7598024804103449E-2</v>
      </c>
    </row>
    <row r="19" spans="4:16">
      <c r="D19" s="20" t="s">
        <v>39</v>
      </c>
      <c r="E19" s="14">
        <v>359.75</v>
      </c>
      <c r="F19" s="15">
        <v>7.7095808383233599E-2</v>
      </c>
      <c r="G19" s="15">
        <v>2.2942552104624416E-4</v>
      </c>
      <c r="I19" s="16" t="s">
        <v>40</v>
      </c>
      <c r="J19" s="17">
        <v>84741.5</v>
      </c>
      <c r="K19" s="15">
        <v>0.40741478888736649</v>
      </c>
      <c r="L19" s="18">
        <v>5.8726915321847116E-2</v>
      </c>
      <c r="N19" s="36" t="s">
        <v>41</v>
      </c>
      <c r="O19" s="35">
        <v>157942.5</v>
      </c>
      <c r="P19" s="34">
        <v>0.1007256160051325</v>
      </c>
    </row>
    <row r="20" spans="4:16">
      <c r="D20" s="20" t="s">
        <v>42</v>
      </c>
      <c r="E20" s="14">
        <v>10148.5</v>
      </c>
      <c r="F20" s="15">
        <v>0.6623259623259623</v>
      </c>
      <c r="G20" s="15">
        <v>6.4720636562552013E-3</v>
      </c>
      <c r="I20" s="16" t="s">
        <v>43</v>
      </c>
      <c r="J20" s="17">
        <v>282875</v>
      </c>
      <c r="K20" s="15">
        <v>0.40783034866663592</v>
      </c>
      <c r="L20" s="18">
        <v>0.19603589943141791</v>
      </c>
      <c r="O20" s="24"/>
    </row>
    <row r="21" spans="4:16">
      <c r="D21" s="20" t="s">
        <v>44</v>
      </c>
      <c r="E21" s="14">
        <v>9056.25</v>
      </c>
      <c r="F21" s="15">
        <v>0.30970027839039727</v>
      </c>
      <c r="G21" s="15">
        <v>5.7754965252954787E-3</v>
      </c>
      <c r="I21" s="16" t="s">
        <v>45</v>
      </c>
      <c r="J21" s="17">
        <v>126584.75</v>
      </c>
      <c r="K21" s="15">
        <v>0.41237426848385783</v>
      </c>
      <c r="L21" s="18">
        <v>8.7724808910477001E-2</v>
      </c>
      <c r="O21" s="24"/>
    </row>
    <row r="22" spans="4:16">
      <c r="D22" s="20" t="s">
        <v>27</v>
      </c>
      <c r="E22" s="14">
        <v>100988.75</v>
      </c>
      <c r="F22" s="15">
        <v>0.46683636416453633</v>
      </c>
      <c r="G22" s="15">
        <v>6.4404160079385375E-2</v>
      </c>
      <c r="I22" s="16" t="s">
        <v>46</v>
      </c>
      <c r="J22" s="17">
        <v>14156.5</v>
      </c>
      <c r="K22" s="15">
        <v>0.30854554697971071</v>
      </c>
      <c r="L22" s="18">
        <v>9.8106308804272839E-3</v>
      </c>
      <c r="O22" s="24"/>
    </row>
    <row r="23" spans="4:16">
      <c r="D23" s="20" t="s">
        <v>47</v>
      </c>
      <c r="E23" s="14">
        <v>32406.75</v>
      </c>
      <c r="F23" s="15">
        <v>0.28334669874365148</v>
      </c>
      <c r="G23" s="15">
        <v>2.06669506717592E-2</v>
      </c>
      <c r="I23" s="16" t="s">
        <v>48</v>
      </c>
      <c r="J23" s="17">
        <v>9966.75</v>
      </c>
      <c r="K23" s="15">
        <v>0.28586633982711906</v>
      </c>
      <c r="L23" s="18">
        <v>6.9070819289724604E-3</v>
      </c>
      <c r="O23" s="24"/>
    </row>
    <row r="24" spans="4:16">
      <c r="D24" s="20" t="s">
        <v>29</v>
      </c>
      <c r="E24" s="14">
        <v>75233</v>
      </c>
      <c r="F24" s="15">
        <v>0.10384341689225374</v>
      </c>
      <c r="G24" s="15">
        <v>4.7978791452041938E-2</v>
      </c>
      <c r="I24" s="16" t="s">
        <v>49</v>
      </c>
      <c r="J24" s="17">
        <v>11255.75</v>
      </c>
      <c r="K24" s="15">
        <v>0.2621737545905638</v>
      </c>
      <c r="L24" s="18">
        <v>7.8003749890417405E-3</v>
      </c>
      <c r="O24" s="24"/>
    </row>
    <row r="25" spans="4:16">
      <c r="D25" s="20" t="s">
        <v>50</v>
      </c>
      <c r="E25" s="14">
        <v>34183.75</v>
      </c>
      <c r="F25" s="15">
        <v>0.47153465346534662</v>
      </c>
      <c r="G25" s="15">
        <v>2.1800207519289919E-2</v>
      </c>
      <c r="I25" s="16" t="s">
        <v>51</v>
      </c>
      <c r="J25" s="17">
        <v>6195.5</v>
      </c>
      <c r="K25" s="15">
        <v>0.42802812031808224</v>
      </c>
      <c r="L25" s="18">
        <v>4.2935586917449394E-3</v>
      </c>
      <c r="O25" s="24"/>
    </row>
    <row r="26" spans="4:16">
      <c r="D26" s="20" t="s">
        <v>52</v>
      </c>
      <c r="E26" s="14">
        <v>14984.75</v>
      </c>
      <c r="F26" s="15">
        <v>0.2710520177280149</v>
      </c>
      <c r="G26" s="15">
        <v>9.5563143196600604E-3</v>
      </c>
      <c r="I26" s="16" t="s">
        <v>53</v>
      </c>
      <c r="J26" s="17">
        <v>6113</v>
      </c>
      <c r="K26" s="15">
        <v>0.30591753898739582</v>
      </c>
      <c r="L26" s="18">
        <v>4.2363851638506679E-3</v>
      </c>
      <c r="O26" s="24"/>
    </row>
    <row r="27" spans="4:16">
      <c r="D27" s="20" t="s">
        <v>21</v>
      </c>
      <c r="E27" s="14">
        <v>169100.5</v>
      </c>
      <c r="F27" s="15">
        <v>0.79961634549126126</v>
      </c>
      <c r="G27" s="15">
        <v>0.10784147413948689</v>
      </c>
      <c r="I27" s="16" t="s">
        <v>54</v>
      </c>
      <c r="J27" s="17">
        <v>13673.25</v>
      </c>
      <c r="K27" s="15">
        <v>0.34981119968409891</v>
      </c>
      <c r="L27" s="18">
        <v>9.4757326094587185E-3</v>
      </c>
      <c r="O27" s="24"/>
    </row>
    <row r="28" spans="4:16">
      <c r="D28" s="20" t="s">
        <v>55</v>
      </c>
      <c r="E28" s="14">
        <v>510.5</v>
      </c>
      <c r="F28" s="15">
        <v>1.0157946692991113</v>
      </c>
      <c r="G28" s="15">
        <v>3.2556422097041734E-4</v>
      </c>
      <c r="I28" s="16" t="s">
        <v>56</v>
      </c>
      <c r="J28" s="17">
        <v>20329.25</v>
      </c>
      <c r="K28" s="15">
        <v>0.48921324445095604</v>
      </c>
      <c r="L28" s="18">
        <v>1.408842353872259E-2</v>
      </c>
      <c r="O28" s="24"/>
    </row>
    <row r="29" spans="4:16">
      <c r="D29" s="20" t="s">
        <v>57</v>
      </c>
      <c r="E29" s="14">
        <v>1082.75</v>
      </c>
      <c r="F29" s="15">
        <v>0.6715553840216133</v>
      </c>
      <c r="G29" s="15">
        <v>6.9050863909053749E-4</v>
      </c>
      <c r="I29" s="16" t="s">
        <v>58</v>
      </c>
      <c r="J29" s="17">
        <v>39624.25</v>
      </c>
      <c r="K29" s="15">
        <v>0.41915583252748823</v>
      </c>
      <c r="L29" s="18">
        <v>2.7460098941388816E-2</v>
      </c>
      <c r="O29" s="24"/>
    </row>
    <row r="30" spans="4:16">
      <c r="F30" s="5"/>
      <c r="I30" s="16" t="s">
        <v>59</v>
      </c>
      <c r="J30" s="17">
        <v>101550</v>
      </c>
      <c r="K30" s="15">
        <v>0.427657615228348</v>
      </c>
      <c r="L30" s="18">
        <v>7.0375415244402967E-2</v>
      </c>
      <c r="O30" s="24"/>
    </row>
    <row r="31" spans="4:16">
      <c r="D31" s="3" t="s">
        <v>60</v>
      </c>
      <c r="F31" s="5"/>
      <c r="I31" s="16" t="s">
        <v>61</v>
      </c>
      <c r="J31" s="17">
        <v>18789.5</v>
      </c>
      <c r="K31" s="15">
        <v>0.39969457687723486</v>
      </c>
      <c r="L31" s="18">
        <v>1.3021357604477693E-2</v>
      </c>
    </row>
    <row r="32" spans="4:16">
      <c r="D32" s="25"/>
      <c r="E32" s="10" t="s">
        <v>4</v>
      </c>
      <c r="F32" s="47" t="s">
        <v>153</v>
      </c>
      <c r="G32" s="10" t="s">
        <v>6</v>
      </c>
      <c r="I32" s="16" t="s">
        <v>62</v>
      </c>
      <c r="J32" s="17">
        <v>14664</v>
      </c>
      <c r="K32" s="15">
        <v>0.37693373083875215</v>
      </c>
      <c r="L32" s="18">
        <v>1.0162334703534467E-2</v>
      </c>
    </row>
    <row r="33" spans="4:15">
      <c r="D33" s="26" t="s">
        <v>9</v>
      </c>
      <c r="E33" s="14">
        <v>1434524.75</v>
      </c>
      <c r="F33" s="15">
        <v>0.38591817427149366</v>
      </c>
      <c r="G33" s="15">
        <v>1</v>
      </c>
      <c r="I33" s="16" t="s">
        <v>63</v>
      </c>
      <c r="J33" s="17">
        <v>34396</v>
      </c>
      <c r="K33" s="15">
        <v>0.39441358900555401</v>
      </c>
      <c r="L33" s="18">
        <v>2.38368565509255E-2</v>
      </c>
      <c r="O33" s="24"/>
    </row>
    <row r="34" spans="4:15">
      <c r="D34" s="26" t="s">
        <v>64</v>
      </c>
      <c r="E34" s="14">
        <v>264762.5</v>
      </c>
      <c r="F34" s="15">
        <v>0.16959548705443717</v>
      </c>
      <c r="G34" s="15">
        <v>0.18456460928959226</v>
      </c>
      <c r="I34" s="16" t="s">
        <v>65</v>
      </c>
      <c r="J34" s="17">
        <v>138756.25</v>
      </c>
      <c r="K34" s="15">
        <v>0.46512241800303578</v>
      </c>
      <c r="L34" s="18">
        <v>9.6159810059145145E-2</v>
      </c>
      <c r="O34" s="24"/>
    </row>
    <row r="35" spans="4:15">
      <c r="D35" s="26" t="s">
        <v>66</v>
      </c>
      <c r="E35" s="14">
        <v>1072416.5</v>
      </c>
      <c r="F35" s="15">
        <v>0.46844212518262807</v>
      </c>
      <c r="G35" s="15">
        <v>0.74757615719073511</v>
      </c>
      <c r="I35" s="16" t="s">
        <v>67</v>
      </c>
      <c r="J35" s="17">
        <v>65669.25</v>
      </c>
      <c r="K35" s="15">
        <v>0.40758781448436632</v>
      </c>
      <c r="L35" s="18">
        <v>4.550960844449542E-2</v>
      </c>
    </row>
    <row r="36" spans="4:15">
      <c r="D36" s="26" t="s">
        <v>68</v>
      </c>
      <c r="E36" s="14">
        <v>97345.75</v>
      </c>
      <c r="F36" s="15">
        <v>0.24178564708658756</v>
      </c>
      <c r="G36" s="15">
        <v>6.7859233519672629E-2</v>
      </c>
      <c r="I36" s="16" t="s">
        <v>69</v>
      </c>
      <c r="J36" s="17">
        <v>14051.5</v>
      </c>
      <c r="K36" s="15">
        <v>0.39182329197929833</v>
      </c>
      <c r="L36" s="18">
        <v>9.7378645721982113E-3</v>
      </c>
    </row>
    <row r="37" spans="4:15">
      <c r="F37" s="5"/>
      <c r="I37" s="16" t="s">
        <v>70</v>
      </c>
      <c r="J37" s="17">
        <v>6305.25</v>
      </c>
      <c r="K37" s="15">
        <v>0.37721836946431497</v>
      </c>
      <c r="L37" s="18">
        <v>4.3696168091558038E-3</v>
      </c>
      <c r="O37" s="24"/>
    </row>
    <row r="38" spans="4:15">
      <c r="D38" s="3" t="s">
        <v>71</v>
      </c>
      <c r="F38" s="5"/>
      <c r="I38" s="16" t="s">
        <v>72</v>
      </c>
      <c r="J38" s="17">
        <v>2755.25</v>
      </c>
      <c r="K38" s="15">
        <v>0.40466479734896765</v>
      </c>
      <c r="L38" s="18">
        <v>1.9094225785538286E-3</v>
      </c>
    </row>
    <row r="39" spans="4:15">
      <c r="D39" s="25"/>
      <c r="E39" s="10" t="s">
        <v>4</v>
      </c>
      <c r="F39" s="47" t="s">
        <v>153</v>
      </c>
      <c r="G39" s="10" t="s">
        <v>6</v>
      </c>
      <c r="I39" s="16" t="s">
        <v>73</v>
      </c>
      <c r="J39" s="17">
        <v>3238.25</v>
      </c>
      <c r="K39" s="15">
        <v>0.50040542105872809</v>
      </c>
      <c r="L39" s="18">
        <v>2.2441475964075619E-3</v>
      </c>
    </row>
    <row r="40" spans="4:15">
      <c r="D40" s="27" t="s">
        <v>175</v>
      </c>
      <c r="E40" s="28">
        <v>1442975.5</v>
      </c>
      <c r="F40" s="18">
        <v>0.40995333541947443</v>
      </c>
      <c r="G40" s="18">
        <v>1</v>
      </c>
      <c r="I40" s="16" t="s">
        <v>74</v>
      </c>
      <c r="J40" s="17">
        <v>16384.75</v>
      </c>
      <c r="K40" s="15">
        <v>0.52101464410870513</v>
      </c>
      <c r="L40" s="18">
        <v>1.13548358929171E-2</v>
      </c>
      <c r="O40" s="24"/>
    </row>
    <row r="41" spans="4:15">
      <c r="D41" s="27" t="s">
        <v>75</v>
      </c>
      <c r="E41" s="28">
        <v>92920.5</v>
      </c>
      <c r="F41" s="18">
        <v>0.35074572624723799</v>
      </c>
      <c r="G41" s="18">
        <v>6.4395064226662205E-2</v>
      </c>
      <c r="I41" s="16" t="s">
        <v>76</v>
      </c>
      <c r="J41" s="17">
        <v>24148.25</v>
      </c>
      <c r="K41" s="15">
        <v>0.42119589206367891</v>
      </c>
      <c r="L41" s="18">
        <v>1.6735038120882856E-2</v>
      </c>
      <c r="O41" s="24"/>
    </row>
    <row r="42" spans="4:15">
      <c r="D42" s="27" t="s">
        <v>77</v>
      </c>
      <c r="E42" s="28">
        <v>684082</v>
      </c>
      <c r="F42" s="18">
        <v>0.35158381857463095</v>
      </c>
      <c r="G42" s="18">
        <v>0.47407734919962258</v>
      </c>
      <c r="I42" s="16" t="s">
        <v>78</v>
      </c>
      <c r="J42" s="17">
        <v>7127</v>
      </c>
      <c r="K42" s="15">
        <v>0.43523133464229979</v>
      </c>
      <c r="L42" s="18">
        <v>4.9390997976057113E-3</v>
      </c>
      <c r="O42" s="24"/>
    </row>
    <row r="43" spans="4:15">
      <c r="D43" s="27" t="s">
        <v>79</v>
      </c>
      <c r="E43" s="28">
        <v>207711</v>
      </c>
      <c r="F43" s="18">
        <v>0.35549042349769611</v>
      </c>
      <c r="G43" s="18">
        <v>0.14394631093875121</v>
      </c>
      <c r="I43" s="16" t="s">
        <v>80</v>
      </c>
      <c r="J43" s="17">
        <v>3640.75</v>
      </c>
      <c r="K43" s="15">
        <v>0.44088255664391007</v>
      </c>
      <c r="L43" s="18">
        <v>2.5230851112856734E-3</v>
      </c>
      <c r="O43" s="24"/>
    </row>
    <row r="44" spans="4:15">
      <c r="D44" s="27" t="s">
        <v>81</v>
      </c>
      <c r="E44" s="28">
        <v>273842.25</v>
      </c>
      <c r="F44" s="18">
        <v>0.36512281740159813</v>
      </c>
      <c r="G44" s="18">
        <v>0.18977609113945454</v>
      </c>
      <c r="I44" s="16" t="s">
        <v>82</v>
      </c>
      <c r="J44" s="17">
        <v>7540</v>
      </c>
      <c r="K44" s="15">
        <v>0.4451365596550072</v>
      </c>
      <c r="L44" s="18">
        <v>5.2253139433067301E-3</v>
      </c>
    </row>
    <row r="45" spans="4:15">
      <c r="D45" s="27" t="s">
        <v>83</v>
      </c>
      <c r="E45" s="28">
        <v>74407.5</v>
      </c>
      <c r="F45" s="18">
        <v>0.38839513295843897</v>
      </c>
      <c r="G45" s="18">
        <v>5.156532456718773E-2</v>
      </c>
      <c r="I45" s="16" t="s">
        <v>84</v>
      </c>
      <c r="J45" s="17">
        <v>6564</v>
      </c>
      <c r="K45" s="15">
        <v>0.34735977831374765</v>
      </c>
      <c r="L45" s="18">
        <v>4.5489337830060175E-3</v>
      </c>
      <c r="O45" s="24"/>
    </row>
    <row r="46" spans="4:15">
      <c r="D46" s="27" t="s">
        <v>85</v>
      </c>
      <c r="E46" s="28">
        <v>110012.25</v>
      </c>
      <c r="F46" s="18">
        <v>0.39353887742142524</v>
      </c>
      <c r="G46" s="18">
        <v>7.6239859928321718E-2</v>
      </c>
      <c r="I46" s="16" t="s">
        <v>86</v>
      </c>
      <c r="J46" s="17">
        <v>3009.25</v>
      </c>
      <c r="K46" s="15">
        <v>0.47675131885658195</v>
      </c>
      <c r="L46" s="18">
        <v>2.0854477432222514E-3</v>
      </c>
    </row>
    <row r="47" spans="4:15">
      <c r="I47" s="16" t="s">
        <v>87</v>
      </c>
      <c r="J47" s="17">
        <v>52611.75</v>
      </c>
      <c r="K47" s="15">
        <v>0.52659335238730831</v>
      </c>
      <c r="L47" s="18">
        <v>3.6460598256865762E-2</v>
      </c>
      <c r="O47" s="24"/>
    </row>
    <row r="48" spans="4:15" ht="12" customHeight="1">
      <c r="D48" s="315" t="s">
        <v>116</v>
      </c>
      <c r="E48" s="315"/>
      <c r="F48" s="315"/>
      <c r="G48" s="315"/>
      <c r="I48" s="16" t="s">
        <v>88</v>
      </c>
      <c r="J48" s="17">
        <v>5947.75</v>
      </c>
      <c r="K48" s="15">
        <v>0.35538084657893232</v>
      </c>
      <c r="L48" s="18">
        <v>4.1218648549472946E-3</v>
      </c>
    </row>
    <row r="49" spans="1:15">
      <c r="D49" s="315"/>
      <c r="E49" s="315"/>
      <c r="F49" s="315"/>
      <c r="G49" s="315"/>
      <c r="I49" s="16" t="s">
        <v>89</v>
      </c>
      <c r="J49" s="17">
        <v>7478.5</v>
      </c>
      <c r="K49" s="15">
        <v>0.42271473413868543</v>
      </c>
      <c r="L49" s="18">
        <v>5.1826936770582727E-3</v>
      </c>
      <c r="O49" s="24"/>
    </row>
    <row r="50" spans="1:15">
      <c r="D50" s="315"/>
      <c r="E50" s="315"/>
      <c r="F50" s="315"/>
      <c r="G50" s="315"/>
      <c r="I50" s="16" t="s">
        <v>90</v>
      </c>
      <c r="J50" s="17">
        <v>13071.25</v>
      </c>
      <c r="K50" s="15">
        <v>0.38540010598834118</v>
      </c>
      <c r="L50" s="18">
        <v>9.058539108945371E-3</v>
      </c>
      <c r="O50" s="24"/>
    </row>
    <row r="51" spans="1:15">
      <c r="A51" s="321"/>
      <c r="D51" s="315"/>
      <c r="E51" s="315"/>
      <c r="F51" s="315"/>
      <c r="G51" s="315"/>
      <c r="I51" s="16" t="s">
        <v>91</v>
      </c>
      <c r="J51" s="17">
        <v>7341.25</v>
      </c>
      <c r="K51" s="15">
        <v>0.31876768311851622</v>
      </c>
      <c r="L51" s="18">
        <v>5.087577717015985E-3</v>
      </c>
      <c r="O51" s="24"/>
    </row>
    <row r="52" spans="1:15">
      <c r="A52" s="321"/>
      <c r="D52" s="315"/>
      <c r="E52" s="315"/>
      <c r="F52" s="315"/>
      <c r="G52" s="315"/>
      <c r="I52" s="16" t="s">
        <v>92</v>
      </c>
      <c r="J52" s="17">
        <v>6169</v>
      </c>
      <c r="K52" s="15">
        <v>0.42776138401897823</v>
      </c>
      <c r="L52" s="18">
        <v>4.27519386157284E-3</v>
      </c>
    </row>
    <row r="53" spans="1:15">
      <c r="A53" s="321"/>
      <c r="D53" s="315"/>
      <c r="E53" s="315"/>
      <c r="F53" s="315"/>
      <c r="G53" s="315"/>
      <c r="I53" s="16" t="s">
        <v>93</v>
      </c>
      <c r="J53" s="17">
        <v>8580.5</v>
      </c>
      <c r="K53" s="15">
        <v>0.40278742796419675</v>
      </c>
      <c r="L53" s="18">
        <v>5.946393407233872E-3</v>
      </c>
      <c r="O53" s="24"/>
    </row>
    <row r="54" spans="1:15">
      <c r="A54" s="321"/>
      <c r="I54" s="16" t="s">
        <v>94</v>
      </c>
      <c r="J54" s="17">
        <v>8812.25</v>
      </c>
      <c r="K54" s="15">
        <v>0.28467818354107433</v>
      </c>
      <c r="L54" s="18">
        <v>6.1069990446823248E-3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0D68-9A4F-401F-B5B6-474CA23D9D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162</v>
      </c>
      <c r="M1" s="4"/>
      <c r="N1" s="5"/>
      <c r="O1" s="3"/>
      <c r="P1" s="3"/>
      <c r="W1" s="2"/>
      <c r="X1" s="2"/>
    </row>
    <row r="2" spans="1:24" ht="16.5" customHeight="1">
      <c r="A2" s="46"/>
      <c r="M2" s="4"/>
      <c r="N2" s="5"/>
      <c r="O2" s="3"/>
      <c r="P2" s="3"/>
      <c r="W2" s="2"/>
      <c r="X2" s="2"/>
    </row>
    <row r="3" spans="1:24" ht="16.2">
      <c r="A3" s="6" t="s">
        <v>163</v>
      </c>
      <c r="D3" s="2"/>
      <c r="E3" s="7"/>
      <c r="F3" s="7"/>
      <c r="H3" s="2"/>
      <c r="I3" s="7"/>
      <c r="M3" s="4"/>
      <c r="N3" s="5"/>
      <c r="O3" s="3"/>
      <c r="P3" s="3"/>
      <c r="W3" s="2"/>
      <c r="X3" s="2"/>
    </row>
    <row r="4" spans="1:24">
      <c r="A4" s="1"/>
    </row>
    <row r="5" spans="1:24" ht="14.25" customHeight="1">
      <c r="A5" s="319" t="s">
        <v>164</v>
      </c>
      <c r="D5" s="2" t="s">
        <v>1</v>
      </c>
      <c r="E5" s="7"/>
      <c r="F5" s="7"/>
      <c r="G5" s="7"/>
      <c r="I5" s="2" t="s">
        <v>2</v>
      </c>
      <c r="J5" s="7"/>
      <c r="K5" s="7"/>
      <c r="N5" s="42" t="s">
        <v>3</v>
      </c>
      <c r="O5" s="41"/>
      <c r="P5" s="40"/>
    </row>
    <row r="6" spans="1:24" ht="12" customHeight="1">
      <c r="A6" s="319"/>
      <c r="D6" s="25"/>
      <c r="E6" s="43" t="s">
        <v>4</v>
      </c>
      <c r="F6" s="47" t="s">
        <v>153</v>
      </c>
      <c r="G6" s="43" t="s">
        <v>6</v>
      </c>
      <c r="H6" s="44"/>
      <c r="I6" s="25"/>
      <c r="J6" s="43" t="s">
        <v>4</v>
      </c>
      <c r="K6" s="48" t="s">
        <v>153</v>
      </c>
      <c r="L6" s="43" t="s">
        <v>6</v>
      </c>
      <c r="N6" s="42"/>
      <c r="O6" s="41" t="s">
        <v>4</v>
      </c>
      <c r="P6" s="40" t="s">
        <v>6</v>
      </c>
    </row>
    <row r="7" spans="1:24" ht="12" customHeight="1">
      <c r="A7" s="319"/>
      <c r="D7" s="13" t="s">
        <v>9</v>
      </c>
      <c r="E7" s="14">
        <v>1383011.5</v>
      </c>
      <c r="F7" s="15">
        <v>0.2264379876918261</v>
      </c>
      <c r="G7" s="15">
        <v>1</v>
      </c>
      <c r="I7" s="16" t="s">
        <v>10</v>
      </c>
      <c r="J7" s="17">
        <v>1264870.5</v>
      </c>
      <c r="K7" s="15">
        <v>0.22498647171407926</v>
      </c>
      <c r="L7" s="18">
        <v>0.99999999999999978</v>
      </c>
      <c r="N7" s="39" t="s">
        <v>9</v>
      </c>
      <c r="O7" s="38">
        <v>1383011.5</v>
      </c>
      <c r="P7" s="37">
        <v>1</v>
      </c>
    </row>
    <row r="8" spans="1:24" ht="12" customHeight="1">
      <c r="A8" s="319"/>
      <c r="D8" s="20" t="s">
        <v>12</v>
      </c>
      <c r="E8" s="14">
        <v>129379.75</v>
      </c>
      <c r="F8" s="15">
        <v>0.39723479162391873</v>
      </c>
      <c r="G8" s="15">
        <v>9.3549294420183782E-2</v>
      </c>
      <c r="I8" s="16" t="s">
        <v>13</v>
      </c>
      <c r="J8" s="17">
        <v>35262.5</v>
      </c>
      <c r="K8" s="15">
        <v>0.19883388862446449</v>
      </c>
      <c r="L8" s="18">
        <v>2.7878348020607645E-2</v>
      </c>
      <c r="N8" s="39" t="s">
        <v>14</v>
      </c>
      <c r="O8" s="38">
        <v>277180.5</v>
      </c>
      <c r="P8" s="37">
        <v>0.20041807316858898</v>
      </c>
    </row>
    <row r="9" spans="1:24" ht="12" customHeight="1">
      <c r="A9" s="320" t="s">
        <v>165</v>
      </c>
      <c r="D9" s="20" t="s">
        <v>15</v>
      </c>
      <c r="E9" s="14">
        <v>193857.25</v>
      </c>
      <c r="F9" s="15">
        <v>0.19272547728768918</v>
      </c>
      <c r="G9" s="15">
        <v>0.14017038180810498</v>
      </c>
      <c r="I9" s="16" t="s">
        <v>16</v>
      </c>
      <c r="J9" s="17">
        <v>4018.5</v>
      </c>
      <c r="K9" s="15">
        <v>0.27835215524097334</v>
      </c>
      <c r="L9" s="18">
        <v>3.1770050768043052E-3</v>
      </c>
      <c r="N9" s="36" t="s">
        <v>15</v>
      </c>
      <c r="O9" s="35">
        <v>193857.25</v>
      </c>
      <c r="P9" s="34">
        <v>0.14017038180810498</v>
      </c>
    </row>
    <row r="10" spans="1:24">
      <c r="A10" s="320"/>
      <c r="D10" s="20" t="s">
        <v>17</v>
      </c>
      <c r="E10" s="14">
        <v>106511.25</v>
      </c>
      <c r="F10" s="15">
        <v>0.19706833526735923</v>
      </c>
      <c r="G10" s="15">
        <v>7.7014001691236844E-2</v>
      </c>
      <c r="I10" s="16" t="s">
        <v>18</v>
      </c>
      <c r="J10" s="17">
        <v>5115.5</v>
      </c>
      <c r="K10" s="15">
        <v>0.24109904773457869</v>
      </c>
      <c r="L10" s="18">
        <v>4.0442875377360767E-3</v>
      </c>
      <c r="N10" s="36" t="s">
        <v>21</v>
      </c>
      <c r="O10" s="35">
        <v>145648.25</v>
      </c>
      <c r="P10" s="34">
        <v>0.10531239255783484</v>
      </c>
    </row>
    <row r="11" spans="1:24">
      <c r="A11" s="320"/>
      <c r="D11" s="20" t="s">
        <v>19</v>
      </c>
      <c r="E11" s="14">
        <v>19136.25</v>
      </c>
      <c r="F11" s="15">
        <v>0.10891390325524797</v>
      </c>
      <c r="G11" s="15">
        <v>1.3836652840558447E-2</v>
      </c>
      <c r="I11" s="16" t="s">
        <v>20</v>
      </c>
      <c r="J11" s="17">
        <v>18822.75</v>
      </c>
      <c r="K11" s="15">
        <v>0.23870553782369774</v>
      </c>
      <c r="L11" s="18">
        <v>1.4881167676849131E-2</v>
      </c>
      <c r="N11" s="36" t="s">
        <v>12</v>
      </c>
      <c r="O11" s="35">
        <v>129379.75</v>
      </c>
      <c r="P11" s="34">
        <v>9.3549294420183782E-2</v>
      </c>
    </row>
    <row r="12" spans="1:24">
      <c r="D12" s="20" t="s">
        <v>22</v>
      </c>
      <c r="E12" s="14">
        <v>66645.75</v>
      </c>
      <c r="F12" s="15">
        <v>0.1603429889660275</v>
      </c>
      <c r="G12" s="15">
        <v>4.8188861770129897E-2</v>
      </c>
      <c r="I12" s="16" t="s">
        <v>23</v>
      </c>
      <c r="J12" s="17">
        <v>4025</v>
      </c>
      <c r="K12" s="15">
        <v>0.43034825870646776</v>
      </c>
      <c r="L12" s="18">
        <v>3.1821439427988873E-3</v>
      </c>
      <c r="N12" s="36" t="s">
        <v>17</v>
      </c>
      <c r="O12" s="35">
        <v>106511.25</v>
      </c>
      <c r="P12" s="34">
        <v>7.7014001691236844E-2</v>
      </c>
    </row>
    <row r="13" spans="1:24" ht="12" customHeight="1">
      <c r="D13" s="20" t="s">
        <v>25</v>
      </c>
      <c r="E13" s="14">
        <v>59414.25</v>
      </c>
      <c r="F13" s="15">
        <v>0.10465694590989161</v>
      </c>
      <c r="G13" s="15">
        <v>4.2960054923621385E-2</v>
      </c>
      <c r="I13" s="16" t="s">
        <v>26</v>
      </c>
      <c r="J13" s="17">
        <v>5178.5</v>
      </c>
      <c r="K13" s="15">
        <v>0.20290360046457612</v>
      </c>
      <c r="L13" s="18">
        <v>4.0940950081451025E-3</v>
      </c>
      <c r="N13" s="36" t="s">
        <v>27</v>
      </c>
      <c r="O13" s="35">
        <v>90456.75</v>
      </c>
      <c r="P13" s="34">
        <v>6.540563834790962E-2</v>
      </c>
    </row>
    <row r="14" spans="1:24">
      <c r="D14" s="20" t="s">
        <v>14</v>
      </c>
      <c r="E14" s="14">
        <v>277180.5</v>
      </c>
      <c r="F14" s="15">
        <v>0.22305839058549437</v>
      </c>
      <c r="G14" s="15">
        <v>0.20041807316858898</v>
      </c>
      <c r="I14" s="16" t="s">
        <v>28</v>
      </c>
      <c r="J14" s="17">
        <v>8260.5</v>
      </c>
      <c r="K14" s="15">
        <v>0.1752863342107136</v>
      </c>
      <c r="L14" s="18">
        <v>6.5307080843453932E-3</v>
      </c>
      <c r="N14" s="36" t="s">
        <v>29</v>
      </c>
      <c r="O14" s="35">
        <v>71316</v>
      </c>
      <c r="P14" s="34">
        <v>5.1565731738311651E-2</v>
      </c>
    </row>
    <row r="15" spans="1:24">
      <c r="D15" s="20" t="s">
        <v>30</v>
      </c>
      <c r="E15" s="14">
        <v>29381.75</v>
      </c>
      <c r="F15" s="15">
        <v>8.6362123789100131E-2</v>
      </c>
      <c r="G15" s="15">
        <v>2.1244761883758741E-2</v>
      </c>
      <c r="I15" s="16" t="s">
        <v>31</v>
      </c>
      <c r="J15" s="17">
        <v>21150.25</v>
      </c>
      <c r="K15" s="15">
        <v>0.17119125077870834</v>
      </c>
      <c r="L15" s="18">
        <v>1.6721277000293706E-2</v>
      </c>
      <c r="N15" s="36" t="s">
        <v>22</v>
      </c>
      <c r="O15" s="35">
        <v>66645.75</v>
      </c>
      <c r="P15" s="34">
        <v>4.8188861770129897E-2</v>
      </c>
    </row>
    <row r="16" spans="1:24">
      <c r="D16" s="20" t="s">
        <v>32</v>
      </c>
      <c r="E16" s="14">
        <v>5113.5</v>
      </c>
      <c r="F16" s="15">
        <v>0.26196939782823292</v>
      </c>
      <c r="G16" s="15">
        <v>3.6973662185744659E-3</v>
      </c>
      <c r="I16" s="16" t="s">
        <v>33</v>
      </c>
      <c r="J16" s="17">
        <v>13828.75</v>
      </c>
      <c r="K16" s="15">
        <v>0.18078384493873534</v>
      </c>
      <c r="L16" s="18">
        <v>1.0932937403473319E-2</v>
      </c>
      <c r="N16" s="36" t="s">
        <v>25</v>
      </c>
      <c r="O16" s="35">
        <v>59414.25</v>
      </c>
      <c r="P16" s="34">
        <v>4.2960054923621385E-2</v>
      </c>
    </row>
    <row r="17" spans="4:16" ht="13.5" customHeight="1">
      <c r="D17" s="20" t="s">
        <v>35</v>
      </c>
      <c r="E17" s="14">
        <v>41188.5</v>
      </c>
      <c r="F17" s="15">
        <v>3.3951701978110149E-2</v>
      </c>
      <c r="G17" s="15">
        <v>2.9781748018725802E-2</v>
      </c>
      <c r="I17" s="16" t="s">
        <v>36</v>
      </c>
      <c r="J17" s="17">
        <v>18302.75</v>
      </c>
      <c r="K17" s="15">
        <v>0.28496709082931115</v>
      </c>
      <c r="L17" s="18">
        <v>1.4470058397282567E-2</v>
      </c>
      <c r="N17" s="36" t="s">
        <v>37</v>
      </c>
      <c r="O17" s="35">
        <v>54357.5</v>
      </c>
      <c r="P17" s="34">
        <v>3.9303722347934202E-2</v>
      </c>
    </row>
    <row r="18" spans="4:16" ht="12" customHeight="1">
      <c r="D18" s="20" t="s">
        <v>37</v>
      </c>
      <c r="E18" s="14">
        <v>54357.5</v>
      </c>
      <c r="F18" s="15">
        <v>0.22943913871972765</v>
      </c>
      <c r="G18" s="15">
        <v>3.9303722347934202E-2</v>
      </c>
      <c r="I18" s="16" t="s">
        <v>38</v>
      </c>
      <c r="J18" s="17">
        <v>85319</v>
      </c>
      <c r="K18" s="15">
        <v>0.26021387846740129</v>
      </c>
      <c r="L18" s="18">
        <v>6.7452755044884044E-2</v>
      </c>
      <c r="N18" s="36" t="s">
        <v>35</v>
      </c>
      <c r="O18" s="35">
        <v>41188.5</v>
      </c>
      <c r="P18" s="34">
        <v>2.9781748018725802E-2</v>
      </c>
    </row>
    <row r="19" spans="4:16">
      <c r="D19" s="20" t="s">
        <v>39</v>
      </c>
      <c r="E19" s="14">
        <v>374.75</v>
      </c>
      <c r="F19" s="15">
        <v>0.19157392686804453</v>
      </c>
      <c r="G19" s="15">
        <v>2.7096665501335311E-4</v>
      </c>
      <c r="I19" s="16" t="s">
        <v>40</v>
      </c>
      <c r="J19" s="17">
        <v>73672.5</v>
      </c>
      <c r="K19" s="15">
        <v>0.16357304462159883</v>
      </c>
      <c r="L19" s="18">
        <v>5.8245093074745596E-2</v>
      </c>
      <c r="N19" s="36" t="s">
        <v>41</v>
      </c>
      <c r="O19" s="35">
        <v>147055.75</v>
      </c>
      <c r="P19" s="34">
        <v>0.10633009920741801</v>
      </c>
    </row>
    <row r="20" spans="4:16">
      <c r="D20" s="20" t="s">
        <v>42</v>
      </c>
      <c r="E20" s="14">
        <v>11602.5</v>
      </c>
      <c r="F20" s="15">
        <v>0.63882905469825912</v>
      </c>
      <c r="G20" s="15">
        <v>8.3893011735621872E-3</v>
      </c>
      <c r="I20" s="16" t="s">
        <v>43</v>
      </c>
      <c r="J20" s="17">
        <v>243994.25</v>
      </c>
      <c r="K20" s="15">
        <v>0.16887392631130149</v>
      </c>
      <c r="L20" s="18">
        <v>0.19290057756900805</v>
      </c>
      <c r="O20" s="24"/>
    </row>
    <row r="21" spans="4:16">
      <c r="D21" s="20" t="s">
        <v>44</v>
      </c>
      <c r="E21" s="14">
        <v>8816</v>
      </c>
      <c r="F21" s="15">
        <v>0.26734950584007189</v>
      </c>
      <c r="G21" s="15">
        <v>6.3744950783127981E-3</v>
      </c>
      <c r="I21" s="16" t="s">
        <v>45</v>
      </c>
      <c r="J21" s="17">
        <v>111083</v>
      </c>
      <c r="K21" s="15">
        <v>0.20566783163652946</v>
      </c>
      <c r="L21" s="18">
        <v>8.7821638657870515E-2</v>
      </c>
      <c r="O21" s="24"/>
    </row>
    <row r="22" spans="4:16">
      <c r="D22" s="20" t="s">
        <v>27</v>
      </c>
      <c r="E22" s="14">
        <v>90456.75</v>
      </c>
      <c r="F22" s="15">
        <v>0.26544794493718693</v>
      </c>
      <c r="G22" s="15">
        <v>6.540563834790962E-2</v>
      </c>
      <c r="I22" s="16" t="s">
        <v>46</v>
      </c>
      <c r="J22" s="17">
        <v>12506.5</v>
      </c>
      <c r="K22" s="15">
        <v>0.2275716529250098</v>
      </c>
      <c r="L22" s="18">
        <v>9.8875734709600697E-3</v>
      </c>
      <c r="O22" s="24"/>
    </row>
    <row r="23" spans="4:16">
      <c r="D23" s="20" t="s">
        <v>47</v>
      </c>
      <c r="E23" s="14">
        <v>27056.25</v>
      </c>
      <c r="F23" s="15">
        <v>-0.14323374340949035</v>
      </c>
      <c r="G23" s="15">
        <v>1.9563286350113503E-2</v>
      </c>
      <c r="I23" s="16" t="s">
        <v>48</v>
      </c>
      <c r="J23" s="17">
        <v>8666.25</v>
      </c>
      <c r="K23" s="15">
        <v>0.20185140241999799</v>
      </c>
      <c r="L23" s="18">
        <v>6.8514919116225729E-3</v>
      </c>
      <c r="O23" s="24"/>
    </row>
    <row r="24" spans="4:16">
      <c r="D24" s="20" t="s">
        <v>29</v>
      </c>
      <c r="E24" s="14">
        <v>71316</v>
      </c>
      <c r="F24" s="15">
        <v>0.11810356991674897</v>
      </c>
      <c r="G24" s="15">
        <v>5.1565731738311651E-2</v>
      </c>
      <c r="I24" s="16" t="s">
        <v>49</v>
      </c>
      <c r="J24" s="17">
        <v>10261</v>
      </c>
      <c r="K24" s="15">
        <v>0.22274853278517592</v>
      </c>
      <c r="L24" s="18">
        <v>8.1122929185240694E-3</v>
      </c>
      <c r="O24" s="24"/>
    </row>
    <row r="25" spans="4:16">
      <c r="D25" s="20" t="s">
        <v>50</v>
      </c>
      <c r="E25" s="14">
        <v>30399</v>
      </c>
      <c r="F25" s="15">
        <v>0.26237762528160458</v>
      </c>
      <c r="G25" s="15">
        <v>2.1980294451636882E-2</v>
      </c>
      <c r="I25" s="16" t="s">
        <v>51</v>
      </c>
      <c r="J25" s="17">
        <v>5403.25</v>
      </c>
      <c r="K25" s="15">
        <v>0.29272085651055679</v>
      </c>
      <c r="L25" s="18">
        <v>4.2717811823423822E-3</v>
      </c>
      <c r="O25" s="24"/>
    </row>
    <row r="26" spans="4:16">
      <c r="D26" s="20" t="s">
        <v>52</v>
      </c>
      <c r="E26" s="14">
        <v>13747</v>
      </c>
      <c r="F26" s="15">
        <v>0.16529626176146484</v>
      </c>
      <c r="G26" s="15">
        <v>9.9399028858400667E-3</v>
      </c>
      <c r="I26" s="16" t="s">
        <v>53</v>
      </c>
      <c r="J26" s="17">
        <v>5368</v>
      </c>
      <c r="K26" s="15">
        <v>0.17122129493263505</v>
      </c>
      <c r="L26" s="18">
        <v>4.2439127167563798E-3</v>
      </c>
      <c r="O26" s="24"/>
    </row>
    <row r="27" spans="4:16">
      <c r="D27" s="20" t="s">
        <v>21</v>
      </c>
      <c r="E27" s="14">
        <v>145648.25</v>
      </c>
      <c r="F27" s="15">
        <v>0.52665920710248337</v>
      </c>
      <c r="G27" s="15">
        <v>0.10531239255783484</v>
      </c>
      <c r="I27" s="16" t="s">
        <v>54</v>
      </c>
      <c r="J27" s="17">
        <v>12131.75</v>
      </c>
      <c r="K27" s="15">
        <v>0.26441543552463598</v>
      </c>
      <c r="L27" s="18">
        <v>9.5912980815032051E-3</v>
      </c>
      <c r="O27" s="24"/>
    </row>
    <row r="28" spans="4:16">
      <c r="D28" s="20" t="s">
        <v>55</v>
      </c>
      <c r="E28" s="14">
        <v>342.75</v>
      </c>
      <c r="F28" s="15">
        <v>0.44164037854889582</v>
      </c>
      <c r="G28" s="15">
        <v>2.478287418434337E-4</v>
      </c>
      <c r="I28" s="16" t="s">
        <v>56</v>
      </c>
      <c r="J28" s="17">
        <v>18226.5</v>
      </c>
      <c r="K28" s="15">
        <v>0.35861503484775081</v>
      </c>
      <c r="L28" s="18">
        <v>1.4409775546192279E-2</v>
      </c>
      <c r="O28" s="24"/>
    </row>
    <row r="29" spans="4:16">
      <c r="D29" s="20" t="s">
        <v>57</v>
      </c>
      <c r="E29" s="14">
        <v>1086</v>
      </c>
      <c r="F29" s="15">
        <v>0.83989834815756037</v>
      </c>
      <c r="G29" s="15">
        <v>7.8524292820413997E-4</v>
      </c>
      <c r="I29" s="16" t="s">
        <v>58</v>
      </c>
      <c r="J29" s="17">
        <v>35501.75</v>
      </c>
      <c r="K29" s="15">
        <v>0.25546586980930241</v>
      </c>
      <c r="L29" s="18">
        <v>2.8067497818946682E-2</v>
      </c>
      <c r="O29" s="24"/>
    </row>
    <row r="30" spans="4:16">
      <c r="F30" s="5"/>
      <c r="I30" s="16" t="s">
        <v>59</v>
      </c>
      <c r="J30" s="17">
        <v>89197</v>
      </c>
      <c r="K30" s="15">
        <v>0.23869668616661177</v>
      </c>
      <c r="L30" s="18">
        <v>7.0518681556728538E-2</v>
      </c>
      <c r="O30" s="24"/>
    </row>
    <row r="31" spans="4:16">
      <c r="D31" s="3" t="s">
        <v>60</v>
      </c>
      <c r="F31" s="5"/>
      <c r="I31" s="16" t="s">
        <v>61</v>
      </c>
      <c r="J31" s="17">
        <v>17086.25</v>
      </c>
      <c r="K31" s="15">
        <v>0.31114990599700731</v>
      </c>
      <c r="L31" s="18">
        <v>1.3508299861527327E-2</v>
      </c>
    </row>
    <row r="32" spans="4:16">
      <c r="D32" s="25"/>
      <c r="E32" s="10" t="s">
        <v>4</v>
      </c>
      <c r="F32" s="47" t="s">
        <v>153</v>
      </c>
      <c r="G32" s="10" t="s">
        <v>6</v>
      </c>
      <c r="I32" s="16" t="s">
        <v>62</v>
      </c>
      <c r="J32" s="17">
        <v>13215.75</v>
      </c>
      <c r="K32" s="15">
        <v>0.27215189873417711</v>
      </c>
      <c r="L32" s="18">
        <v>1.0448302810445812E-2</v>
      </c>
    </row>
    <row r="33" spans="4:15">
      <c r="D33" s="26" t="s">
        <v>9</v>
      </c>
      <c r="E33" s="14">
        <v>1255207</v>
      </c>
      <c r="F33" s="15">
        <v>0.22296237404590569</v>
      </c>
      <c r="G33" s="15">
        <v>1</v>
      </c>
      <c r="I33" s="16" t="s">
        <v>63</v>
      </c>
      <c r="J33" s="17">
        <v>30429.75</v>
      </c>
      <c r="K33" s="15">
        <v>0.23297204213938416</v>
      </c>
      <c r="L33" s="18">
        <v>2.4057601153635887E-2</v>
      </c>
      <c r="O33" s="24"/>
    </row>
    <row r="34" spans="4:15">
      <c r="D34" s="26" t="s">
        <v>64</v>
      </c>
      <c r="E34" s="14">
        <v>262845</v>
      </c>
      <c r="F34" s="15">
        <v>0.15578303756641154</v>
      </c>
      <c r="G34" s="15">
        <v>0.20940370791431215</v>
      </c>
      <c r="I34" s="16" t="s">
        <v>65</v>
      </c>
      <c r="J34" s="17">
        <v>122618.75</v>
      </c>
      <c r="K34" s="15">
        <v>0.2872954132678236</v>
      </c>
      <c r="L34" s="18">
        <v>9.6941742257408967E-2</v>
      </c>
      <c r="O34" s="24"/>
    </row>
    <row r="35" spans="4:15">
      <c r="D35" s="26" t="s">
        <v>66</v>
      </c>
      <c r="E35" s="14">
        <v>899746</v>
      </c>
      <c r="F35" s="15">
        <v>0.24566628040110694</v>
      </c>
      <c r="G35" s="15">
        <v>0.71681085271194311</v>
      </c>
      <c r="I35" s="16" t="s">
        <v>67</v>
      </c>
      <c r="J35" s="17">
        <v>58631.5</v>
      </c>
      <c r="K35" s="15">
        <v>0.2696159634477755</v>
      </c>
      <c r="L35" s="18">
        <v>4.6353757163282723E-2</v>
      </c>
    </row>
    <row r="36" spans="4:15">
      <c r="D36" s="26" t="s">
        <v>68</v>
      </c>
      <c r="E36" s="14">
        <v>92616</v>
      </c>
      <c r="F36" s="15">
        <v>0.20833292562403982</v>
      </c>
      <c r="G36" s="15">
        <v>7.3785439373744724E-2</v>
      </c>
      <c r="I36" s="16" t="s">
        <v>69</v>
      </c>
      <c r="J36" s="17">
        <v>12789.25</v>
      </c>
      <c r="K36" s="15">
        <v>0.322501421849956</v>
      </c>
      <c r="L36" s="18">
        <v>1.011111414172439E-2</v>
      </c>
    </row>
    <row r="37" spans="4:15">
      <c r="F37" s="5"/>
      <c r="I37" s="16" t="s">
        <v>70</v>
      </c>
      <c r="J37" s="17">
        <v>5615.25</v>
      </c>
      <c r="K37" s="15">
        <v>0.2381346122043988</v>
      </c>
      <c r="L37" s="18">
        <v>4.4393872732425965E-3</v>
      </c>
      <c r="O37" s="24"/>
    </row>
    <row r="38" spans="4:15">
      <c r="D38" s="3" t="s">
        <v>71</v>
      </c>
      <c r="F38" s="5"/>
      <c r="I38" s="16" t="s">
        <v>72</v>
      </c>
      <c r="J38" s="17">
        <v>2333.75</v>
      </c>
      <c r="K38" s="15">
        <v>0.22474416163736555</v>
      </c>
      <c r="L38" s="18">
        <v>1.8450505407470567E-3</v>
      </c>
    </row>
    <row r="39" spans="4:15">
      <c r="D39" s="25"/>
      <c r="E39" s="10" t="s">
        <v>4</v>
      </c>
      <c r="F39" s="47" t="s">
        <v>153</v>
      </c>
      <c r="G39" s="10" t="s">
        <v>6</v>
      </c>
      <c r="I39" s="16" t="s">
        <v>73</v>
      </c>
      <c r="J39" s="17">
        <v>2755</v>
      </c>
      <c r="K39" s="15">
        <v>0.3108124182229095</v>
      </c>
      <c r="L39" s="18">
        <v>2.1780885869343938E-3</v>
      </c>
    </row>
    <row r="40" spans="4:15">
      <c r="D40" s="27" t="s">
        <v>175</v>
      </c>
      <c r="E40" s="28">
        <v>1264870.5</v>
      </c>
      <c r="F40" s="18">
        <v>0.22498647171407926</v>
      </c>
      <c r="G40" s="18">
        <v>1</v>
      </c>
      <c r="I40" s="16" t="s">
        <v>74</v>
      </c>
      <c r="J40" s="17">
        <v>13969.5</v>
      </c>
      <c r="K40" s="15">
        <v>0.33328561202576945</v>
      </c>
      <c r="L40" s="18">
        <v>1.1044213617125232E-2</v>
      </c>
      <c r="O40" s="24"/>
    </row>
    <row r="41" spans="4:15">
      <c r="D41" s="27" t="s">
        <v>75</v>
      </c>
      <c r="E41" s="28">
        <v>80683.25</v>
      </c>
      <c r="F41" s="18">
        <v>0.22206150199364605</v>
      </c>
      <c r="G41" s="18">
        <v>6.3787755347286534E-2</v>
      </c>
      <c r="I41" s="16" t="s">
        <v>76</v>
      </c>
      <c r="J41" s="17">
        <v>20912.25</v>
      </c>
      <c r="K41" s="15">
        <v>0.20166353018919425</v>
      </c>
      <c r="L41" s="18">
        <v>1.6533115445415164E-2</v>
      </c>
      <c r="O41" s="24"/>
    </row>
    <row r="42" spans="4:15">
      <c r="D42" s="27" t="s">
        <v>77</v>
      </c>
      <c r="E42" s="28">
        <v>597356.75</v>
      </c>
      <c r="F42" s="18">
        <v>0.21775476978798913</v>
      </c>
      <c r="G42" s="18">
        <v>0.47226712141677746</v>
      </c>
      <c r="I42" s="16" t="s">
        <v>78</v>
      </c>
      <c r="J42" s="17">
        <v>6275.25</v>
      </c>
      <c r="K42" s="15">
        <v>0.30293277965221899</v>
      </c>
      <c r="L42" s="18">
        <v>4.9611798203847745E-3</v>
      </c>
      <c r="O42" s="24"/>
    </row>
    <row r="43" spans="4:15">
      <c r="D43" s="27" t="s">
        <v>79</v>
      </c>
      <c r="E43" s="28">
        <v>184342</v>
      </c>
      <c r="F43" s="18">
        <v>0.2078951530007116</v>
      </c>
      <c r="G43" s="18">
        <v>0.14573982079588385</v>
      </c>
      <c r="I43" s="16" t="s">
        <v>80</v>
      </c>
      <c r="J43" s="17">
        <v>3133.25</v>
      </c>
      <c r="K43" s="15">
        <v>0.25042402474309089</v>
      </c>
      <c r="L43" s="18">
        <v>2.4771310580806493E-3</v>
      </c>
      <c r="O43" s="24"/>
    </row>
    <row r="44" spans="4:15">
      <c r="D44" s="27" t="s">
        <v>81</v>
      </c>
      <c r="E44" s="28">
        <v>243300.25</v>
      </c>
      <c r="F44" s="18">
        <v>0.2209945881102009</v>
      </c>
      <c r="G44" s="18">
        <v>0.19235190479974038</v>
      </c>
      <c r="I44" s="16" t="s">
        <v>82</v>
      </c>
      <c r="J44" s="17">
        <v>6284</v>
      </c>
      <c r="K44" s="15">
        <v>0.20487009874412809</v>
      </c>
      <c r="L44" s="18">
        <v>4.9680975246082504E-3</v>
      </c>
    </row>
    <row r="45" spans="4:15">
      <c r="D45" s="27" t="s">
        <v>83</v>
      </c>
      <c r="E45" s="28">
        <v>63849.25</v>
      </c>
      <c r="F45" s="18">
        <v>0.23995240876028401</v>
      </c>
      <c r="G45" s="18">
        <v>5.0478883016087418E-2</v>
      </c>
      <c r="I45" s="16" t="s">
        <v>84</v>
      </c>
      <c r="J45" s="17">
        <v>5652.75</v>
      </c>
      <c r="K45" s="15">
        <v>0.22400259838683478</v>
      </c>
      <c r="L45" s="18">
        <v>4.4690345770574931E-3</v>
      </c>
      <c r="O45" s="24"/>
    </row>
    <row r="46" spans="4:15">
      <c r="D46" s="27" t="s">
        <v>85</v>
      </c>
      <c r="E46" s="28">
        <v>95339</v>
      </c>
      <c r="F46" s="18">
        <v>0.21112841583932629</v>
      </c>
      <c r="G46" s="18">
        <v>7.537451462422437E-2</v>
      </c>
      <c r="I46" s="16" t="s">
        <v>86</v>
      </c>
      <c r="J46" s="17">
        <v>2533.5</v>
      </c>
      <c r="K46" s="15">
        <v>0.31576213970397293</v>
      </c>
      <c r="L46" s="18">
        <v>2.0029718457344053E-3</v>
      </c>
    </row>
    <row r="47" spans="4:15">
      <c r="I47" s="16" t="s">
        <v>87</v>
      </c>
      <c r="J47" s="17">
        <v>45031.25</v>
      </c>
      <c r="K47" s="15">
        <v>0.25863839956397472</v>
      </c>
      <c r="L47" s="18">
        <v>3.5601470664388173E-2</v>
      </c>
      <c r="O47" s="24"/>
    </row>
    <row r="48" spans="4:15" ht="12" customHeight="1">
      <c r="D48" s="315" t="s">
        <v>116</v>
      </c>
      <c r="E48" s="315"/>
      <c r="F48" s="315"/>
      <c r="G48" s="315"/>
      <c r="I48" s="16" t="s">
        <v>88</v>
      </c>
      <c r="J48" s="17">
        <v>5223.5</v>
      </c>
      <c r="K48" s="15">
        <v>0.15717766947275136</v>
      </c>
      <c r="L48" s="18">
        <v>4.1296717727229782E-3</v>
      </c>
    </row>
    <row r="49" spans="1:15">
      <c r="D49" s="315"/>
      <c r="E49" s="315"/>
      <c r="F49" s="315"/>
      <c r="G49" s="315"/>
      <c r="I49" s="16" t="s">
        <v>89</v>
      </c>
      <c r="J49" s="17">
        <v>6405.5</v>
      </c>
      <c r="K49" s="15">
        <v>0.22610901086280322</v>
      </c>
      <c r="L49" s="18">
        <v>5.0641547889685151E-3</v>
      </c>
      <c r="O49" s="24"/>
    </row>
    <row r="50" spans="1:15">
      <c r="D50" s="315"/>
      <c r="E50" s="315"/>
      <c r="F50" s="315"/>
      <c r="G50" s="315"/>
      <c r="I50" s="16" t="s">
        <v>90</v>
      </c>
      <c r="J50" s="17">
        <v>11506</v>
      </c>
      <c r="K50" s="15">
        <v>0.16563671360551102</v>
      </c>
      <c r="L50" s="18">
        <v>9.0965834051786321E-3</v>
      </c>
      <c r="O50" s="24"/>
    </row>
    <row r="51" spans="1:15">
      <c r="A51" s="321"/>
      <c r="D51" s="315"/>
      <c r="E51" s="315"/>
      <c r="F51" s="315"/>
      <c r="G51" s="315"/>
      <c r="I51" s="16" t="s">
        <v>91</v>
      </c>
      <c r="J51" s="17">
        <v>6569.5</v>
      </c>
      <c r="K51" s="15">
        <v>0.20287466813146571</v>
      </c>
      <c r="L51" s="18">
        <v>5.1938123309856624E-3</v>
      </c>
      <c r="O51" s="24"/>
    </row>
    <row r="52" spans="1:15">
      <c r="A52" s="321"/>
      <c r="D52" s="315"/>
      <c r="E52" s="315"/>
      <c r="F52" s="315"/>
      <c r="G52" s="315"/>
      <c r="I52" s="16" t="s">
        <v>92</v>
      </c>
      <c r="J52" s="17">
        <v>5279.75</v>
      </c>
      <c r="K52" s="15">
        <v>0.13591867469879526</v>
      </c>
      <c r="L52" s="18">
        <v>4.1741427284453228E-3</v>
      </c>
    </row>
    <row r="53" spans="1:15">
      <c r="A53" s="321"/>
      <c r="D53" s="315"/>
      <c r="E53" s="315"/>
      <c r="F53" s="315"/>
      <c r="G53" s="315"/>
      <c r="I53" s="16" t="s">
        <v>93</v>
      </c>
      <c r="J53" s="17">
        <v>7659.75</v>
      </c>
      <c r="K53" s="15">
        <v>0.23669021190716455</v>
      </c>
      <c r="L53" s="18">
        <v>6.0557582772307519E-3</v>
      </c>
      <c r="O53" s="24"/>
    </row>
    <row r="54" spans="1:15">
      <c r="A54" s="321"/>
      <c r="I54" s="16" t="s">
        <v>94</v>
      </c>
      <c r="J54" s="17">
        <v>7663.75</v>
      </c>
      <c r="K54" s="15">
        <v>0.20135595877258305</v>
      </c>
      <c r="L54" s="18">
        <v>6.0589206563043414E-3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F47D3E-123D-4977-93A5-0E9066389E9A}">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157</v>
      </c>
      <c r="M1" s="4"/>
      <c r="N1" s="5"/>
      <c r="O1" s="3"/>
      <c r="P1" s="3"/>
      <c r="W1" s="2"/>
      <c r="X1" s="2"/>
    </row>
    <row r="2" spans="1:24" ht="16.5" customHeight="1">
      <c r="A2" s="46"/>
      <c r="M2" s="4"/>
      <c r="N2" s="5"/>
      <c r="O2" s="3"/>
      <c r="P2" s="3"/>
      <c r="W2" s="2"/>
      <c r="X2" s="2"/>
    </row>
    <row r="3" spans="1:24" ht="16.2">
      <c r="A3" s="6" t="s">
        <v>156</v>
      </c>
      <c r="D3" s="2"/>
      <c r="E3" s="7"/>
      <c r="F3" s="7"/>
      <c r="H3" s="2"/>
      <c r="I3" s="7"/>
      <c r="M3" s="4"/>
      <c r="N3" s="5"/>
      <c r="O3" s="3"/>
      <c r="P3" s="3"/>
      <c r="W3" s="2"/>
      <c r="X3" s="2"/>
    </row>
    <row r="4" spans="1:24">
      <c r="A4" s="1"/>
    </row>
    <row r="5" spans="1:24" ht="14.25" customHeight="1">
      <c r="A5" s="319" t="s">
        <v>155</v>
      </c>
      <c r="D5" s="2" t="s">
        <v>1</v>
      </c>
      <c r="E5" s="7"/>
      <c r="F5" s="7"/>
      <c r="G5" s="7"/>
      <c r="I5" s="2" t="s">
        <v>2</v>
      </c>
      <c r="J5" s="7"/>
      <c r="K5" s="7"/>
      <c r="N5" s="42" t="s">
        <v>3</v>
      </c>
      <c r="O5" s="41"/>
      <c r="P5" s="40"/>
    </row>
    <row r="6" spans="1:24" ht="12" customHeight="1">
      <c r="A6" s="319"/>
      <c r="D6" s="25"/>
      <c r="E6" s="43" t="s">
        <v>4</v>
      </c>
      <c r="F6" s="47" t="s">
        <v>153</v>
      </c>
      <c r="G6" s="43" t="s">
        <v>6</v>
      </c>
      <c r="H6" s="44"/>
      <c r="I6" s="25"/>
      <c r="J6" s="43" t="s">
        <v>4</v>
      </c>
      <c r="K6" s="48" t="s">
        <v>153</v>
      </c>
      <c r="L6" s="43" t="s">
        <v>6</v>
      </c>
      <c r="N6" s="42"/>
      <c r="O6" s="41" t="s">
        <v>4</v>
      </c>
      <c r="P6" s="40" t="s">
        <v>6</v>
      </c>
    </row>
    <row r="7" spans="1:24" ht="12" customHeight="1">
      <c r="A7" s="319"/>
      <c r="D7" s="13" t="s">
        <v>9</v>
      </c>
      <c r="E7" s="14">
        <v>1214401.25</v>
      </c>
      <c r="F7" s="15">
        <v>0.29546331220527011</v>
      </c>
      <c r="G7" s="15">
        <v>1</v>
      </c>
      <c r="I7" s="16" t="s">
        <v>10</v>
      </c>
      <c r="J7" s="17">
        <v>1110492.25</v>
      </c>
      <c r="K7" s="15">
        <v>0.29152926505947585</v>
      </c>
      <c r="L7" s="18">
        <v>1</v>
      </c>
      <c r="N7" s="39" t="s">
        <v>9</v>
      </c>
      <c r="O7" s="38">
        <v>1214401.25</v>
      </c>
      <c r="P7" s="37">
        <v>1</v>
      </c>
    </row>
    <row r="8" spans="1:24" ht="12" customHeight="1">
      <c r="A8" s="319"/>
      <c r="D8" s="20" t="s">
        <v>12</v>
      </c>
      <c r="E8" s="14">
        <v>110829.75</v>
      </c>
      <c r="F8" s="15">
        <v>0.44899355972356236</v>
      </c>
      <c r="G8" s="15">
        <v>9.1262875429352533E-2</v>
      </c>
      <c r="I8" s="16" t="s">
        <v>13</v>
      </c>
      <c r="J8" s="17">
        <v>30936</v>
      </c>
      <c r="K8" s="15">
        <v>0.29132438389100379</v>
      </c>
      <c r="L8" s="18">
        <v>2.7857916162854806E-2</v>
      </c>
      <c r="N8" s="39" t="s">
        <v>14</v>
      </c>
      <c r="O8" s="38">
        <v>240873.5</v>
      </c>
      <c r="P8" s="37">
        <v>0.19834753957968998</v>
      </c>
    </row>
    <row r="9" spans="1:24" ht="12" customHeight="1">
      <c r="A9" s="320" t="s">
        <v>154</v>
      </c>
      <c r="D9" s="20" t="s">
        <v>15</v>
      </c>
      <c r="E9" s="14">
        <v>164335</v>
      </c>
      <c r="F9" s="15">
        <v>0.24759151484416408</v>
      </c>
      <c r="G9" s="15">
        <v>0.13532183040819498</v>
      </c>
      <c r="I9" s="16" t="s">
        <v>16</v>
      </c>
      <c r="J9" s="17">
        <v>3500.75</v>
      </c>
      <c r="K9" s="15">
        <v>0.25899086528087478</v>
      </c>
      <c r="L9" s="18">
        <v>3.1524308251588426E-3</v>
      </c>
      <c r="N9" s="36" t="s">
        <v>15</v>
      </c>
      <c r="O9" s="35">
        <v>164335</v>
      </c>
      <c r="P9" s="34">
        <v>0.13532183040819498</v>
      </c>
    </row>
    <row r="10" spans="1:24">
      <c r="A10" s="320"/>
      <c r="D10" s="20" t="s">
        <v>17</v>
      </c>
      <c r="E10" s="14">
        <v>88912</v>
      </c>
      <c r="F10" s="15">
        <v>0.20895676625276716</v>
      </c>
      <c r="G10" s="15">
        <v>7.3214680897273454E-2</v>
      </c>
      <c r="I10" s="16" t="s">
        <v>18</v>
      </c>
      <c r="J10" s="17">
        <v>4818</v>
      </c>
      <c r="K10" s="15">
        <v>0.30881234380093447</v>
      </c>
      <c r="L10" s="18">
        <v>4.3386165009256031E-3</v>
      </c>
      <c r="N10" s="36" t="s">
        <v>21</v>
      </c>
      <c r="O10" s="35">
        <v>123288.75</v>
      </c>
      <c r="P10" s="34">
        <v>0.10152225222100192</v>
      </c>
    </row>
    <row r="11" spans="1:24">
      <c r="A11" s="320"/>
      <c r="D11" s="20" t="s">
        <v>19</v>
      </c>
      <c r="E11" s="14">
        <v>19642.75</v>
      </c>
      <c r="F11" s="15">
        <v>0.21966780502949401</v>
      </c>
      <c r="G11" s="15">
        <v>1.6174843364168145E-2</v>
      </c>
      <c r="I11" s="16" t="s">
        <v>20</v>
      </c>
      <c r="J11" s="17">
        <v>16025.25</v>
      </c>
      <c r="K11" s="15">
        <v>0.26551764984600812</v>
      </c>
      <c r="L11" s="18">
        <v>1.4430762573984644E-2</v>
      </c>
      <c r="N11" s="36" t="s">
        <v>12</v>
      </c>
      <c r="O11" s="35">
        <v>110829.75</v>
      </c>
      <c r="P11" s="34">
        <v>9.1262875429352533E-2</v>
      </c>
    </row>
    <row r="12" spans="1:24">
      <c r="D12" s="20" t="s">
        <v>22</v>
      </c>
      <c r="E12" s="14">
        <v>65732.25</v>
      </c>
      <c r="F12" s="15">
        <v>0.32978863295205807</v>
      </c>
      <c r="G12" s="15">
        <v>5.4127291123918064E-2</v>
      </c>
      <c r="I12" s="16" t="s">
        <v>23</v>
      </c>
      <c r="J12" s="17">
        <v>3431.75</v>
      </c>
      <c r="K12" s="15">
        <v>0.34789866457187735</v>
      </c>
      <c r="L12" s="18">
        <v>3.0902962177358734E-3</v>
      </c>
      <c r="N12" s="36" t="s">
        <v>17</v>
      </c>
      <c r="O12" s="35">
        <v>88912</v>
      </c>
      <c r="P12" s="34">
        <v>7.3214680897273454E-2</v>
      </c>
    </row>
    <row r="13" spans="1:24" ht="12" customHeight="1">
      <c r="D13" s="20" t="s">
        <v>25</v>
      </c>
      <c r="E13" s="14">
        <v>49126.25</v>
      </c>
      <c r="F13" s="15">
        <v>7.9489021903455859E-2</v>
      </c>
      <c r="G13" s="15">
        <v>4.045306277476246E-2</v>
      </c>
      <c r="I13" s="16" t="s">
        <v>26</v>
      </c>
      <c r="J13" s="17">
        <v>4754.5</v>
      </c>
      <c r="K13" s="15">
        <v>0.23757093029309173</v>
      </c>
      <c r="L13" s="18">
        <v>4.2814346520653338E-3</v>
      </c>
      <c r="N13" s="36" t="s">
        <v>27</v>
      </c>
      <c r="O13" s="35">
        <v>80729.25</v>
      </c>
      <c r="P13" s="34">
        <v>6.6476586712999511E-2</v>
      </c>
    </row>
    <row r="14" spans="1:24">
      <c r="D14" s="20" t="s">
        <v>14</v>
      </c>
      <c r="E14" s="14">
        <v>240873.5</v>
      </c>
      <c r="F14" s="15">
        <v>0.28183521097529174</v>
      </c>
      <c r="G14" s="15">
        <v>0.19834753957968998</v>
      </c>
      <c r="I14" s="16" t="s">
        <v>28</v>
      </c>
      <c r="J14" s="17">
        <v>7470</v>
      </c>
      <c r="K14" s="15">
        <v>0.23618190242933745</v>
      </c>
      <c r="L14" s="18">
        <v>6.7267466297040793E-3</v>
      </c>
      <c r="N14" s="36" t="s">
        <v>29</v>
      </c>
      <c r="O14" s="35">
        <v>68904</v>
      </c>
      <c r="P14" s="34">
        <v>5.6739072032411034E-2</v>
      </c>
    </row>
    <row r="15" spans="1:24">
      <c r="D15" s="20" t="s">
        <v>30</v>
      </c>
      <c r="E15" s="14">
        <v>28584</v>
      </c>
      <c r="F15" s="15">
        <v>0.15088216583590364</v>
      </c>
      <c r="G15" s="15">
        <v>2.3537525179589531E-2</v>
      </c>
      <c r="I15" s="16" t="s">
        <v>31</v>
      </c>
      <c r="J15" s="17">
        <v>18708.75</v>
      </c>
      <c r="K15" s="15">
        <v>0.2062379110251451</v>
      </c>
      <c r="L15" s="18">
        <v>1.6847258501804043E-2</v>
      </c>
      <c r="N15" s="36" t="s">
        <v>22</v>
      </c>
      <c r="O15" s="35">
        <v>65732.25</v>
      </c>
      <c r="P15" s="34">
        <v>5.4127291123918064E-2</v>
      </c>
    </row>
    <row r="16" spans="1:24">
      <c r="D16" s="20" t="s">
        <v>32</v>
      </c>
      <c r="E16" s="14">
        <v>4654.25</v>
      </c>
      <c r="F16" s="15">
        <v>0.29840149528538751</v>
      </c>
      <c r="G16" s="15">
        <v>3.8325471091206469E-3</v>
      </c>
      <c r="I16" s="16" t="s">
        <v>33</v>
      </c>
      <c r="J16" s="17">
        <v>12209</v>
      </c>
      <c r="K16" s="15">
        <v>0.21044178299492389</v>
      </c>
      <c r="L16" s="18">
        <v>1.0994223507638167E-2</v>
      </c>
      <c r="N16" s="36" t="s">
        <v>25</v>
      </c>
      <c r="O16" s="35">
        <v>49126.25</v>
      </c>
      <c r="P16" s="34">
        <v>4.045306277476246E-2</v>
      </c>
    </row>
    <row r="17" spans="4:16" ht="13.5" customHeight="1">
      <c r="D17" s="20" t="s">
        <v>35</v>
      </c>
      <c r="E17" s="14">
        <v>40893</v>
      </c>
      <c r="F17" s="15">
        <v>0.18129820608371605</v>
      </c>
      <c r="G17" s="15">
        <v>3.3673384311816212E-2</v>
      </c>
      <c r="I17" s="16" t="s">
        <v>36</v>
      </c>
      <c r="J17" s="17">
        <v>16699.25</v>
      </c>
      <c r="K17" s="15">
        <v>0.31013556981688661</v>
      </c>
      <c r="L17" s="18">
        <v>1.5037700623304666E-2</v>
      </c>
      <c r="N17" s="36" t="s">
        <v>37</v>
      </c>
      <c r="O17" s="35">
        <v>43734.5</v>
      </c>
      <c r="P17" s="34">
        <v>3.6013220506813541E-2</v>
      </c>
    </row>
    <row r="18" spans="4:16" ht="12" customHeight="1">
      <c r="D18" s="20" t="s">
        <v>37</v>
      </c>
      <c r="E18" s="14">
        <v>43734.5</v>
      </c>
      <c r="F18" s="15">
        <v>0.22726992109014588</v>
      </c>
      <c r="G18" s="15">
        <v>3.6013220506813541E-2</v>
      </c>
      <c r="I18" s="16" t="s">
        <v>38</v>
      </c>
      <c r="J18" s="17">
        <v>76420.5</v>
      </c>
      <c r="K18" s="15">
        <v>0.29096969062203315</v>
      </c>
      <c r="L18" s="18">
        <v>6.8816779225609179E-2</v>
      </c>
      <c r="N18" s="36" t="s">
        <v>35</v>
      </c>
      <c r="O18" s="35">
        <v>40893</v>
      </c>
      <c r="P18" s="34">
        <v>3.3673384311816212E-2</v>
      </c>
    </row>
    <row r="19" spans="4:16">
      <c r="D19" s="20" t="s">
        <v>39</v>
      </c>
      <c r="E19" s="14">
        <v>401</v>
      </c>
      <c r="F19" s="15">
        <v>0.42806267806267795</v>
      </c>
      <c r="G19" s="15">
        <v>3.3020387619001545E-4</v>
      </c>
      <c r="I19" s="16" t="s">
        <v>40</v>
      </c>
      <c r="J19" s="17">
        <v>65349</v>
      </c>
      <c r="K19" s="15">
        <v>0.25550914700921035</v>
      </c>
      <c r="L19" s="18">
        <v>5.8846876238893155E-2</v>
      </c>
      <c r="N19" s="36" t="s">
        <v>41</v>
      </c>
      <c r="O19" s="35">
        <v>137043</v>
      </c>
      <c r="P19" s="34">
        <v>0.1128482040017663</v>
      </c>
    </row>
    <row r="20" spans="4:16">
      <c r="D20" s="20" t="s">
        <v>42</v>
      </c>
      <c r="E20" s="14">
        <v>12787.5</v>
      </c>
      <c r="F20" s="15">
        <v>0.7262210102864548</v>
      </c>
      <c r="G20" s="15">
        <v>1.0529880465785093E-2</v>
      </c>
      <c r="I20" s="16" t="s">
        <v>43</v>
      </c>
      <c r="J20" s="17">
        <v>211076.75</v>
      </c>
      <c r="K20" s="15">
        <v>0.23166018772778885</v>
      </c>
      <c r="L20" s="18">
        <v>0.19007494199081534</v>
      </c>
      <c r="O20" s="24"/>
    </row>
    <row r="21" spans="4:16">
      <c r="D21" s="20" t="s">
        <v>44</v>
      </c>
      <c r="E21" s="14">
        <v>8071.75</v>
      </c>
      <c r="F21" s="15">
        <v>0.17485881462505826</v>
      </c>
      <c r="G21" s="15">
        <v>6.6466911163011403E-3</v>
      </c>
      <c r="I21" s="16" t="s">
        <v>45</v>
      </c>
      <c r="J21" s="17">
        <v>99431.75</v>
      </c>
      <c r="K21" s="15">
        <v>0.29149586437648711</v>
      </c>
      <c r="L21" s="18">
        <v>8.9538445675780273E-2</v>
      </c>
      <c r="O21" s="24"/>
    </row>
    <row r="22" spans="4:16">
      <c r="D22" s="20" t="s">
        <v>27</v>
      </c>
      <c r="E22" s="14">
        <v>80729.25</v>
      </c>
      <c r="F22" s="15">
        <v>0.37184988189712298</v>
      </c>
      <c r="G22" s="15">
        <v>6.6476586712999511E-2</v>
      </c>
      <c r="I22" s="16" t="s">
        <v>46</v>
      </c>
      <c r="J22" s="17">
        <v>11421.25</v>
      </c>
      <c r="K22" s="15">
        <v>0.24087373155733238</v>
      </c>
      <c r="L22" s="18">
        <v>1.0284853406225933E-2</v>
      </c>
      <c r="O22" s="24"/>
    </row>
    <row r="23" spans="4:16">
      <c r="D23" s="20" t="s">
        <v>47</v>
      </c>
      <c r="E23" s="14">
        <v>24477</v>
      </c>
      <c r="F23" s="15">
        <v>-4.875717017208403E-2</v>
      </c>
      <c r="G23" s="15">
        <v>2.0155611664596031E-2</v>
      </c>
      <c r="I23" s="16" t="s">
        <v>48</v>
      </c>
      <c r="J23" s="17">
        <v>7515.75</v>
      </c>
      <c r="K23" s="15">
        <v>0.21894158097894834</v>
      </c>
      <c r="L23" s="18">
        <v>6.7679445759301791E-3</v>
      </c>
      <c r="O23" s="24"/>
    </row>
    <row r="24" spans="4:16">
      <c r="D24" s="20" t="s">
        <v>29</v>
      </c>
      <c r="E24" s="14">
        <v>68904</v>
      </c>
      <c r="F24" s="15">
        <v>0.36563632183543548</v>
      </c>
      <c r="G24" s="15">
        <v>5.6739072032411034E-2</v>
      </c>
      <c r="I24" s="16" t="s">
        <v>49</v>
      </c>
      <c r="J24" s="17">
        <v>9094</v>
      </c>
      <c r="K24" s="15">
        <v>0.24742805410002466</v>
      </c>
      <c r="L24" s="18">
        <v>8.1891611580359978E-3</v>
      </c>
      <c r="O24" s="24"/>
    </row>
    <row r="25" spans="4:16">
      <c r="D25" s="20" t="s">
        <v>50</v>
      </c>
      <c r="E25" s="14">
        <v>24150.75</v>
      </c>
      <c r="F25" s="15">
        <v>0.27144007833722927</v>
      </c>
      <c r="G25" s="15">
        <v>1.9886960755351658E-2</v>
      </c>
      <c r="I25" s="16" t="s">
        <v>51</v>
      </c>
      <c r="J25" s="17">
        <v>4885.25</v>
      </c>
      <c r="K25" s="15">
        <v>0.30280281615019455</v>
      </c>
      <c r="L25" s="18">
        <v>4.3991752306240771E-3</v>
      </c>
      <c r="O25" s="24"/>
    </row>
    <row r="26" spans="4:16">
      <c r="D26" s="20" t="s">
        <v>52</v>
      </c>
      <c r="E26" s="14">
        <v>13100.25</v>
      </c>
      <c r="F26" s="15">
        <v>0.21505620687096538</v>
      </c>
      <c r="G26" s="15">
        <v>1.0787414785681421E-2</v>
      </c>
      <c r="I26" s="16" t="s">
        <v>53</v>
      </c>
      <c r="J26" s="17">
        <v>4927</v>
      </c>
      <c r="K26" s="15">
        <v>0.23750439543879032</v>
      </c>
      <c r="L26" s="18">
        <v>4.4367711706227572E-3</v>
      </c>
      <c r="O26" s="24"/>
    </row>
    <row r="27" spans="4:16">
      <c r="D27" s="20" t="s">
        <v>21</v>
      </c>
      <c r="E27" s="14">
        <v>123288.75</v>
      </c>
      <c r="F27" s="15">
        <v>0.58157800212948829</v>
      </c>
      <c r="G27" s="15">
        <v>0.10152225222100192</v>
      </c>
      <c r="I27" s="16" t="s">
        <v>54</v>
      </c>
      <c r="J27" s="17">
        <v>10714.75</v>
      </c>
      <c r="K27" s="15">
        <v>0.29161844833405648</v>
      </c>
      <c r="L27" s="18">
        <v>9.6486490563081374E-3</v>
      </c>
      <c r="O27" s="24"/>
    </row>
    <row r="28" spans="4:16">
      <c r="D28" s="20" t="s">
        <v>55</v>
      </c>
      <c r="E28" s="14">
        <v>261.75</v>
      </c>
      <c r="F28" s="15">
        <v>0.54698581560283688</v>
      </c>
      <c r="G28" s="15">
        <v>2.1553831569260984E-4</v>
      </c>
      <c r="I28" s="16" t="s">
        <v>56</v>
      </c>
      <c r="J28" s="17">
        <v>15844.75</v>
      </c>
      <c r="K28" s="15">
        <v>0.3950053705692802</v>
      </c>
      <c r="L28" s="18">
        <v>1.4268222042972385E-2</v>
      </c>
      <c r="O28" s="24"/>
    </row>
    <row r="29" spans="4:16">
      <c r="D29" s="20" t="s">
        <v>57</v>
      </c>
      <c r="E29" s="14">
        <v>912</v>
      </c>
      <c r="F29" s="15">
        <v>0.65938864628820948</v>
      </c>
      <c r="G29" s="15">
        <v>7.5098736929001019E-4</v>
      </c>
      <c r="I29" s="16" t="s">
        <v>58</v>
      </c>
      <c r="J29" s="17">
        <v>31134</v>
      </c>
      <c r="K29" s="15">
        <v>0.38182947938395984</v>
      </c>
      <c r="L29" s="18">
        <v>2.8036215471112024E-2</v>
      </c>
      <c r="O29" s="24"/>
    </row>
    <row r="30" spans="4:16">
      <c r="F30" s="5"/>
      <c r="I30" s="16" t="s">
        <v>59</v>
      </c>
      <c r="J30" s="17">
        <v>77326</v>
      </c>
      <c r="K30" s="15">
        <v>0.32499648728396791</v>
      </c>
      <c r="L30" s="18">
        <v>6.9632183385341051E-2</v>
      </c>
      <c r="O30" s="24"/>
    </row>
    <row r="31" spans="4:16">
      <c r="D31" s="3" t="s">
        <v>60</v>
      </c>
      <c r="F31" s="5"/>
      <c r="I31" s="16" t="s">
        <v>61</v>
      </c>
      <c r="J31" s="17">
        <v>15057</v>
      </c>
      <c r="K31" s="15">
        <v>0.35385196374622363</v>
      </c>
      <c r="L31" s="18">
        <v>1.3558851941560151E-2</v>
      </c>
    </row>
    <row r="32" spans="4:16">
      <c r="D32" s="25"/>
      <c r="E32" s="10" t="s">
        <v>4</v>
      </c>
      <c r="F32" s="47" t="s">
        <v>153</v>
      </c>
      <c r="G32" s="10" t="s">
        <v>6</v>
      </c>
      <c r="I32" s="16" t="s">
        <v>62</v>
      </c>
      <c r="J32" s="17">
        <v>11805.25</v>
      </c>
      <c r="K32" s="15">
        <v>0.29557177348551367</v>
      </c>
      <c r="L32" s="18">
        <v>1.063064600405811E-2</v>
      </c>
    </row>
    <row r="33" spans="4:15">
      <c r="D33" s="26" t="s">
        <v>9</v>
      </c>
      <c r="E33" s="14">
        <v>1100917</v>
      </c>
      <c r="F33" s="15">
        <v>0.29364744192189618</v>
      </c>
      <c r="G33" s="15">
        <v>1</v>
      </c>
      <c r="I33" s="16" t="s">
        <v>63</v>
      </c>
      <c r="J33" s="17">
        <v>26285</v>
      </c>
      <c r="K33" s="15">
        <v>0.32498235709244883</v>
      </c>
      <c r="L33" s="18">
        <v>2.3669683421923927E-2</v>
      </c>
      <c r="O33" s="24"/>
    </row>
    <row r="34" spans="4:15">
      <c r="D34" s="26" t="s">
        <v>64</v>
      </c>
      <c r="E34" s="14">
        <v>258144.5</v>
      </c>
      <c r="F34" s="15">
        <v>0.23077044104619859</v>
      </c>
      <c r="G34" s="15">
        <v>0.23448134600519385</v>
      </c>
      <c r="I34" s="16" t="s">
        <v>65</v>
      </c>
      <c r="J34" s="17">
        <v>105244.5</v>
      </c>
      <c r="K34" s="15">
        <v>0.33610216098047729</v>
      </c>
      <c r="L34" s="18">
        <v>9.4772836100387017E-2</v>
      </c>
      <c r="O34" s="24"/>
    </row>
    <row r="35" spans="4:15">
      <c r="D35" s="26" t="s">
        <v>66</v>
      </c>
      <c r="E35" s="14">
        <v>759919.25</v>
      </c>
      <c r="F35" s="15">
        <v>0.33340735115399367</v>
      </c>
      <c r="G35" s="15">
        <v>0.69026025576860017</v>
      </c>
      <c r="I35" s="16" t="s">
        <v>67</v>
      </c>
      <c r="J35" s="17">
        <v>50835</v>
      </c>
      <c r="K35" s="15">
        <v>0.36985378525349089</v>
      </c>
      <c r="L35" s="18">
        <v>4.577699664270507E-2</v>
      </c>
    </row>
    <row r="36" spans="4:15">
      <c r="D36" s="26" t="s">
        <v>68</v>
      </c>
      <c r="E36" s="14">
        <v>82853.25</v>
      </c>
      <c r="F36" s="15">
        <v>0.16093322198526505</v>
      </c>
      <c r="G36" s="15">
        <v>7.5258398226205975E-2</v>
      </c>
      <c r="I36" s="16" t="s">
        <v>69</v>
      </c>
      <c r="J36" s="17">
        <v>10910.25</v>
      </c>
      <c r="K36" s="15">
        <v>0.30859140739319213</v>
      </c>
      <c r="L36" s="18">
        <v>9.8246971106732174E-3</v>
      </c>
    </row>
    <row r="37" spans="4:15">
      <c r="F37" s="5"/>
      <c r="I37" s="16" t="s">
        <v>70</v>
      </c>
      <c r="J37" s="17">
        <v>4883</v>
      </c>
      <c r="K37" s="15">
        <v>0.19318737171342004</v>
      </c>
      <c r="L37" s="18">
        <v>4.3971491021211539E-3</v>
      </c>
      <c r="O37" s="24"/>
    </row>
    <row r="38" spans="4:15">
      <c r="D38" s="3" t="s">
        <v>71</v>
      </c>
      <c r="F38" s="5"/>
      <c r="I38" s="16" t="s">
        <v>72</v>
      </c>
      <c r="J38" s="17">
        <v>2240.25</v>
      </c>
      <c r="K38" s="15">
        <v>0.28513653051858645</v>
      </c>
      <c r="L38" s="18">
        <v>2.0173486127435828E-3</v>
      </c>
    </row>
    <row r="39" spans="4:15">
      <c r="D39" s="25"/>
      <c r="E39" s="10" t="s">
        <v>4</v>
      </c>
      <c r="F39" s="47" t="s">
        <v>153</v>
      </c>
      <c r="G39" s="10" t="s">
        <v>6</v>
      </c>
      <c r="I39" s="16" t="s">
        <v>73</v>
      </c>
      <c r="J39" s="17">
        <v>2519</v>
      </c>
      <c r="K39" s="15">
        <v>0.33506465974136113</v>
      </c>
      <c r="L39" s="18">
        <v>2.2683634217168106E-3</v>
      </c>
    </row>
    <row r="40" spans="4:15">
      <c r="D40" s="27" t="s">
        <v>175</v>
      </c>
      <c r="E40" s="28">
        <v>1110492.25</v>
      </c>
      <c r="F40" s="18">
        <v>0.29152926505947585</v>
      </c>
      <c r="G40" s="18">
        <v>0.99999999999999989</v>
      </c>
      <c r="I40" s="16" t="s">
        <v>74</v>
      </c>
      <c r="J40" s="17">
        <v>12295.25</v>
      </c>
      <c r="K40" s="15">
        <v>0.41139770874945469</v>
      </c>
      <c r="L40" s="18">
        <v>1.1071891766916879E-2</v>
      </c>
      <c r="O40" s="24"/>
    </row>
    <row r="41" spans="4:15">
      <c r="D41" s="27" t="s">
        <v>75</v>
      </c>
      <c r="E41" s="28">
        <v>70936.25</v>
      </c>
      <c r="F41" s="18">
        <v>0.27784973393236068</v>
      </c>
      <c r="G41" s="18">
        <v>6.3878203562429181E-2</v>
      </c>
      <c r="I41" s="16" t="s">
        <v>76</v>
      </c>
      <c r="J41" s="17">
        <v>18224</v>
      </c>
      <c r="K41" s="15">
        <v>0.29373012267151299</v>
      </c>
      <c r="L41" s="18">
        <v>1.6410740372118759E-2</v>
      </c>
      <c r="O41" s="24"/>
    </row>
    <row r="42" spans="4:15">
      <c r="D42" s="27" t="s">
        <v>77</v>
      </c>
      <c r="E42" s="28">
        <v>526958</v>
      </c>
      <c r="F42" s="18">
        <v>0.247391926978205</v>
      </c>
      <c r="G42" s="18">
        <v>0.47452649939700164</v>
      </c>
      <c r="I42" s="16" t="s">
        <v>78</v>
      </c>
      <c r="J42" s="17">
        <v>5847.25</v>
      </c>
      <c r="K42" s="15">
        <v>0.40047183368461403</v>
      </c>
      <c r="L42" s="18">
        <v>5.2654577283182298E-3</v>
      </c>
      <c r="O42" s="24"/>
    </row>
    <row r="43" spans="4:15">
      <c r="D43" s="27" t="s">
        <v>79</v>
      </c>
      <c r="E43" s="28">
        <v>160856.75</v>
      </c>
      <c r="F43" s="18">
        <v>0.23994412483079275</v>
      </c>
      <c r="G43" s="18">
        <v>0.14485175380557586</v>
      </c>
      <c r="I43" s="16" t="s">
        <v>80</v>
      </c>
      <c r="J43" s="17">
        <v>2583.75</v>
      </c>
      <c r="K43" s="15">
        <v>0.16217614249730139</v>
      </c>
      <c r="L43" s="18">
        <v>2.3266708975231481E-3</v>
      </c>
      <c r="O43" s="24"/>
    </row>
    <row r="44" spans="4:15">
      <c r="D44" s="27" t="s">
        <v>81</v>
      </c>
      <c r="E44" s="28">
        <v>209963</v>
      </c>
      <c r="F44" s="18">
        <v>0.25005123257698281</v>
      </c>
      <c r="G44" s="18">
        <v>0.18907200838186849</v>
      </c>
      <c r="I44" s="16" t="s">
        <v>82</v>
      </c>
      <c r="J44" s="17">
        <v>5749.75</v>
      </c>
      <c r="K44" s="15">
        <v>0.26746979984128383</v>
      </c>
      <c r="L44" s="18">
        <v>5.177658826524904E-3</v>
      </c>
    </row>
    <row r="45" spans="4:15">
      <c r="D45" s="27" t="s">
        <v>83</v>
      </c>
      <c r="E45" s="28">
        <v>56839.75</v>
      </c>
      <c r="F45" s="18">
        <v>0.27029655522354412</v>
      </c>
      <c r="G45" s="18">
        <v>5.1184283366227906E-2</v>
      </c>
      <c r="I45" s="16" t="s">
        <v>84</v>
      </c>
      <c r="J45" s="17">
        <v>5156</v>
      </c>
      <c r="K45" s="15">
        <v>0.24903100775193798</v>
      </c>
      <c r="L45" s="18">
        <v>4.6429860271424679E-3</v>
      </c>
      <c r="O45" s="24"/>
    </row>
    <row r="46" spans="4:15">
      <c r="D46" s="27" t="s">
        <v>85</v>
      </c>
      <c r="E46" s="28">
        <v>84938.5</v>
      </c>
      <c r="F46" s="18">
        <v>0.26423123132915105</v>
      </c>
      <c r="G46" s="18">
        <v>7.6487251486896918E-2</v>
      </c>
      <c r="I46" s="16" t="s">
        <v>86</v>
      </c>
      <c r="J46" s="17">
        <v>2224.5</v>
      </c>
      <c r="K46" s="15">
        <v>0.2560700169395822</v>
      </c>
      <c r="L46" s="18">
        <v>2.0031657132231224E-3</v>
      </c>
    </row>
    <row r="47" spans="4:15">
      <c r="I47" s="16" t="s">
        <v>87</v>
      </c>
      <c r="J47" s="17">
        <v>39993.5</v>
      </c>
      <c r="K47" s="15">
        <v>0.42443227148392992</v>
      </c>
      <c r="L47" s="18">
        <v>3.6014209014065608E-2</v>
      </c>
      <c r="O47" s="24"/>
    </row>
    <row r="48" spans="4:15" ht="12" customHeight="1">
      <c r="D48" s="315" t="s">
        <v>116</v>
      </c>
      <c r="E48" s="315"/>
      <c r="F48" s="315"/>
      <c r="G48" s="315"/>
      <c r="I48" s="16" t="s">
        <v>88</v>
      </c>
      <c r="J48" s="17">
        <v>4777.25</v>
      </c>
      <c r="K48" s="15">
        <v>0.28469047490991239</v>
      </c>
      <c r="L48" s="18">
        <v>4.3019210624837771E-3</v>
      </c>
    </row>
    <row r="49" spans="1:15">
      <c r="D49" s="315"/>
      <c r="E49" s="315"/>
      <c r="F49" s="315"/>
      <c r="G49" s="315"/>
      <c r="I49" s="16" t="s">
        <v>89</v>
      </c>
      <c r="J49" s="17">
        <v>5859.5</v>
      </c>
      <c r="K49" s="15">
        <v>0.32754089446735235</v>
      </c>
      <c r="L49" s="18">
        <v>5.2764888723896989E-3</v>
      </c>
      <c r="O49" s="24"/>
    </row>
    <row r="50" spans="1:15">
      <c r="D50" s="315"/>
      <c r="E50" s="315"/>
      <c r="F50" s="315"/>
      <c r="G50" s="315"/>
      <c r="I50" s="16" t="s">
        <v>90</v>
      </c>
      <c r="J50" s="17">
        <v>10193.75</v>
      </c>
      <c r="K50" s="15">
        <v>0.32658572135030317</v>
      </c>
      <c r="L50" s="18">
        <v>9.1794877451868758E-3</v>
      </c>
      <c r="O50" s="24"/>
    </row>
    <row r="51" spans="1:15">
      <c r="A51" s="321"/>
      <c r="D51" s="315"/>
      <c r="E51" s="315"/>
      <c r="F51" s="315"/>
      <c r="G51" s="315"/>
      <c r="I51" s="16" t="s">
        <v>91</v>
      </c>
      <c r="J51" s="17">
        <v>5904</v>
      </c>
      <c r="K51" s="15">
        <v>0.27797740161911766</v>
      </c>
      <c r="L51" s="18">
        <v>5.3165611916697305E-3</v>
      </c>
      <c r="O51" s="24"/>
    </row>
    <row r="52" spans="1:15">
      <c r="A52" s="321"/>
      <c r="D52" s="315"/>
      <c r="E52" s="315"/>
      <c r="F52" s="315"/>
      <c r="G52" s="315"/>
      <c r="I52" s="16" t="s">
        <v>92</v>
      </c>
      <c r="J52" s="17">
        <v>4847</v>
      </c>
      <c r="K52" s="15">
        <v>0.26368755866096572</v>
      </c>
      <c r="L52" s="18">
        <v>4.3647310460743875E-3</v>
      </c>
    </row>
    <row r="53" spans="1:15">
      <c r="A53" s="321"/>
      <c r="D53" s="315"/>
      <c r="E53" s="315"/>
      <c r="F53" s="315"/>
      <c r="G53" s="315"/>
      <c r="I53" s="16" t="s">
        <v>93</v>
      </c>
      <c r="J53" s="17">
        <v>6728.75</v>
      </c>
      <c r="K53" s="15">
        <v>0.28745407928975975</v>
      </c>
      <c r="L53" s="18">
        <v>6.0592498506855854E-3</v>
      </c>
      <c r="O53" s="24"/>
    </row>
    <row r="54" spans="1:15">
      <c r="A54" s="321"/>
      <c r="I54" s="16" t="s">
        <v>94</v>
      </c>
      <c r="J54" s="17">
        <v>6634.75</v>
      </c>
      <c r="K54" s="15">
        <v>6.8776378104964619E-2</v>
      </c>
      <c r="L54" s="18">
        <v>5.9746027043412501E-3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1B38-DD20-42A4-A36D-F6AFACC9802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152</v>
      </c>
      <c r="M1" s="4"/>
      <c r="N1" s="5"/>
      <c r="O1" s="3"/>
      <c r="P1" s="3"/>
      <c r="W1" s="2"/>
      <c r="X1" s="2"/>
    </row>
    <row r="2" spans="1:24" ht="16.5" customHeight="1">
      <c r="A2" s="46"/>
      <c r="M2" s="4"/>
      <c r="N2" s="5"/>
      <c r="O2" s="3"/>
      <c r="P2" s="3"/>
      <c r="W2" s="2"/>
      <c r="X2" s="2"/>
    </row>
    <row r="3" spans="1:24" ht="16.2">
      <c r="A3" s="6" t="s">
        <v>151</v>
      </c>
      <c r="D3" s="2"/>
      <c r="E3" s="7"/>
      <c r="F3" s="7"/>
      <c r="H3" s="2"/>
      <c r="I3" s="7"/>
      <c r="M3" s="4"/>
      <c r="N3" s="5"/>
      <c r="O3" s="3"/>
      <c r="P3" s="3"/>
      <c r="W3" s="2"/>
      <c r="X3" s="2"/>
    </row>
    <row r="4" spans="1:24">
      <c r="A4" s="1"/>
    </row>
    <row r="5" spans="1:24" ht="14.25" customHeight="1">
      <c r="A5" s="319" t="s">
        <v>150</v>
      </c>
      <c r="D5" s="2" t="s">
        <v>1</v>
      </c>
      <c r="E5" s="7"/>
      <c r="F5" s="7"/>
      <c r="G5" s="7"/>
      <c r="I5" s="2" t="s">
        <v>2</v>
      </c>
      <c r="J5" s="7"/>
      <c r="K5" s="7"/>
      <c r="N5" s="42" t="s">
        <v>3</v>
      </c>
      <c r="O5" s="41"/>
      <c r="P5" s="40"/>
    </row>
    <row r="6" spans="1:24" ht="12" customHeight="1">
      <c r="A6" s="319"/>
      <c r="D6" s="25"/>
      <c r="E6" s="43" t="s">
        <v>4</v>
      </c>
      <c r="F6" s="45" t="s">
        <v>5</v>
      </c>
      <c r="G6" s="43" t="s">
        <v>6</v>
      </c>
      <c r="H6" s="44"/>
      <c r="I6" s="25"/>
      <c r="J6" s="43" t="s">
        <v>4</v>
      </c>
      <c r="K6" s="43" t="s">
        <v>5</v>
      </c>
      <c r="L6" s="43" t="s">
        <v>6</v>
      </c>
      <c r="N6" s="42"/>
      <c r="O6" s="41" t="s">
        <v>4</v>
      </c>
      <c r="P6" s="40" t="s">
        <v>6</v>
      </c>
    </row>
    <row r="7" spans="1:24" ht="12" customHeight="1">
      <c r="A7" s="319"/>
      <c r="D7" s="13" t="s">
        <v>9</v>
      </c>
      <c r="E7" s="14">
        <v>1190013</v>
      </c>
      <c r="F7" s="15">
        <v>-9.7201335748103745E-2</v>
      </c>
      <c r="G7" s="15">
        <v>0.99999999999999989</v>
      </c>
      <c r="I7" s="16" t="s">
        <v>10</v>
      </c>
      <c r="J7" s="17">
        <v>1093237.3999999999</v>
      </c>
      <c r="K7" s="15">
        <v>-9.4062279430211948E-2</v>
      </c>
      <c r="L7" s="18">
        <v>0.99999999999999989</v>
      </c>
      <c r="N7" s="39" t="s">
        <v>9</v>
      </c>
      <c r="O7" s="38">
        <v>1190013</v>
      </c>
      <c r="P7" s="37">
        <v>1</v>
      </c>
    </row>
    <row r="8" spans="1:24" ht="12" customHeight="1">
      <c r="A8" s="319"/>
      <c r="D8" s="20" t="s">
        <v>12</v>
      </c>
      <c r="E8" s="14">
        <v>104988.4</v>
      </c>
      <c r="F8" s="15">
        <v>-9.8812017167381971E-2</v>
      </c>
      <c r="G8" s="15">
        <v>8.8224582420528178E-2</v>
      </c>
      <c r="I8" s="16" t="s">
        <v>13</v>
      </c>
      <c r="J8" s="17">
        <v>31356.400000000001</v>
      </c>
      <c r="K8" s="15">
        <v>-5.6496359150267739E-2</v>
      </c>
      <c r="L8" s="18">
        <v>2.8682150830185653E-2</v>
      </c>
      <c r="N8" s="39" t="s">
        <v>14</v>
      </c>
      <c r="O8" s="38">
        <v>234877</v>
      </c>
      <c r="P8" s="37">
        <v>0.19737347407129166</v>
      </c>
    </row>
    <row r="9" spans="1:24" ht="12" customHeight="1">
      <c r="A9" s="320" t="s">
        <v>149</v>
      </c>
      <c r="D9" s="20" t="s">
        <v>15</v>
      </c>
      <c r="E9" s="14">
        <v>149948</v>
      </c>
      <c r="F9" s="15">
        <v>-0.12488437172629729</v>
      </c>
      <c r="G9" s="15">
        <v>0.12600534616008396</v>
      </c>
      <c r="I9" s="16" t="s">
        <v>16</v>
      </c>
      <c r="J9" s="17">
        <v>3617.2</v>
      </c>
      <c r="K9" s="15">
        <v>-7.2393896653417111E-2</v>
      </c>
      <c r="L9" s="18">
        <v>3.3087049528309222E-3</v>
      </c>
      <c r="N9" s="36" t="s">
        <v>15</v>
      </c>
      <c r="O9" s="35">
        <v>149948</v>
      </c>
      <c r="P9" s="34">
        <v>0.12600534616008396</v>
      </c>
    </row>
    <row r="10" spans="1:24">
      <c r="A10" s="320"/>
      <c r="D10" s="20" t="s">
        <v>17</v>
      </c>
      <c r="E10" s="14">
        <v>87227.199999999997</v>
      </c>
      <c r="F10" s="15">
        <v>-0.10281081331272779</v>
      </c>
      <c r="G10" s="15">
        <v>7.3299367317836026E-2</v>
      </c>
      <c r="I10" s="16" t="s">
        <v>18</v>
      </c>
      <c r="J10" s="17">
        <v>5220.8</v>
      </c>
      <c r="K10" s="15">
        <v>-3.7418760082968405E-2</v>
      </c>
      <c r="L10" s="18">
        <v>4.7755409758209891E-3</v>
      </c>
      <c r="N10" s="36" t="s">
        <v>21</v>
      </c>
      <c r="O10" s="35">
        <v>129130.2</v>
      </c>
      <c r="P10" s="34">
        <v>0.10851158768853786</v>
      </c>
    </row>
    <row r="11" spans="1:24">
      <c r="A11" s="320"/>
      <c r="D11" s="20" t="s">
        <v>19</v>
      </c>
      <c r="E11" s="14">
        <v>18809.599999999999</v>
      </c>
      <c r="F11" s="15">
        <v>-4.9323999898915893E-2</v>
      </c>
      <c r="G11" s="15">
        <v>1.580621388169709E-2</v>
      </c>
      <c r="I11" s="16" t="s">
        <v>20</v>
      </c>
      <c r="J11" s="17">
        <v>16244.4</v>
      </c>
      <c r="K11" s="15">
        <v>-5.3742645773868447E-2</v>
      </c>
      <c r="L11" s="18">
        <v>1.4858986712309697E-2</v>
      </c>
      <c r="N11" s="36" t="s">
        <v>12</v>
      </c>
      <c r="O11" s="35">
        <v>104988.4</v>
      </c>
      <c r="P11" s="34">
        <v>8.8224582420528178E-2</v>
      </c>
    </row>
    <row r="12" spans="1:24">
      <c r="D12" s="20" t="s">
        <v>22</v>
      </c>
      <c r="E12" s="14">
        <v>70312.800000000003</v>
      </c>
      <c r="F12" s="15">
        <v>-3.9308099836384169E-2</v>
      </c>
      <c r="G12" s="15">
        <v>5.9085741080139462E-2</v>
      </c>
      <c r="I12" s="16" t="s">
        <v>23</v>
      </c>
      <c r="J12" s="17">
        <v>3428</v>
      </c>
      <c r="K12" s="15">
        <v>-4.9889135254988948E-2</v>
      </c>
      <c r="L12" s="18">
        <v>3.1356409870353869E-3</v>
      </c>
      <c r="N12" s="36" t="s">
        <v>17</v>
      </c>
      <c r="O12" s="35">
        <v>87227.199999999997</v>
      </c>
      <c r="P12" s="34">
        <v>7.3299367317836026E-2</v>
      </c>
    </row>
    <row r="13" spans="1:24" ht="12" customHeight="1">
      <c r="D13" s="20" t="s">
        <v>25</v>
      </c>
      <c r="E13" s="14">
        <v>53552</v>
      </c>
      <c r="F13" s="15">
        <v>-3.2685169296352123E-2</v>
      </c>
      <c r="G13" s="15">
        <v>4.5001189062640494E-2</v>
      </c>
      <c r="I13" s="16" t="s">
        <v>26</v>
      </c>
      <c r="J13" s="17">
        <v>4834.3999999999996</v>
      </c>
      <c r="K13" s="15">
        <v>-5.5366127692833889E-2</v>
      </c>
      <c r="L13" s="18">
        <v>4.4220953289742923E-3</v>
      </c>
      <c r="N13" s="36" t="s">
        <v>27</v>
      </c>
      <c r="O13" s="35">
        <v>75510.600000000006</v>
      </c>
      <c r="P13" s="34">
        <v>6.3453592523779162E-2</v>
      </c>
    </row>
    <row r="14" spans="1:24">
      <c r="D14" s="20" t="s">
        <v>14</v>
      </c>
      <c r="E14" s="14">
        <v>234877</v>
      </c>
      <c r="F14" s="15">
        <v>-0.12355485734915617</v>
      </c>
      <c r="G14" s="15">
        <v>0.19737347407129166</v>
      </c>
      <c r="I14" s="16" t="s">
        <v>28</v>
      </c>
      <c r="J14" s="17">
        <v>7878.4</v>
      </c>
      <c r="K14" s="15">
        <v>-3.1155655301749352E-2</v>
      </c>
      <c r="L14" s="18">
        <v>7.2064859837396708E-3</v>
      </c>
      <c r="N14" s="36" t="s">
        <v>22</v>
      </c>
      <c r="O14" s="35">
        <v>70312.800000000003</v>
      </c>
      <c r="P14" s="34">
        <v>5.9085741080139462E-2</v>
      </c>
    </row>
    <row r="15" spans="1:24">
      <c r="D15" s="20" t="s">
        <v>30</v>
      </c>
      <c r="E15" s="14">
        <v>27654.799999999999</v>
      </c>
      <c r="F15" s="15">
        <v>-7.8550607650567095E-3</v>
      </c>
      <c r="G15" s="15">
        <v>2.3239073858857002E-2</v>
      </c>
      <c r="I15" s="16" t="s">
        <v>31</v>
      </c>
      <c r="J15" s="17">
        <v>18674.400000000001</v>
      </c>
      <c r="K15" s="15">
        <v>-8.2293970219666779E-2</v>
      </c>
      <c r="L15" s="18">
        <v>1.7081742721205845E-2</v>
      </c>
      <c r="N15" s="36" t="s">
        <v>29</v>
      </c>
      <c r="O15" s="35">
        <v>68236.2</v>
      </c>
      <c r="P15" s="34">
        <v>5.7340718126608702E-2</v>
      </c>
    </row>
    <row r="16" spans="1:24">
      <c r="D16" s="20" t="s">
        <v>32</v>
      </c>
      <c r="E16" s="14">
        <v>4103.8</v>
      </c>
      <c r="F16" s="15">
        <v>6.1853936218384087E-2</v>
      </c>
      <c r="G16" s="15">
        <v>3.4485337555135954E-3</v>
      </c>
      <c r="I16" s="16" t="s">
        <v>33</v>
      </c>
      <c r="J16" s="17">
        <v>12526.8</v>
      </c>
      <c r="K16" s="15">
        <v>-7.3118756936736973E-2</v>
      </c>
      <c r="L16" s="18">
        <v>1.1458444433020678E-2</v>
      </c>
      <c r="N16" s="36" t="s">
        <v>25</v>
      </c>
      <c r="O16" s="35">
        <v>53552</v>
      </c>
      <c r="P16" s="34">
        <v>4.5001189062640494E-2</v>
      </c>
    </row>
    <row r="17" spans="4:16" ht="13.5" customHeight="1">
      <c r="D17" s="20" t="s">
        <v>35</v>
      </c>
      <c r="E17" s="14">
        <v>39585</v>
      </c>
      <c r="F17" s="15">
        <v>-3.4982935153583639E-2</v>
      </c>
      <c r="G17" s="15">
        <v>3.3264342490376159E-2</v>
      </c>
      <c r="I17" s="16" t="s">
        <v>36</v>
      </c>
      <c r="J17" s="17">
        <v>16578</v>
      </c>
      <c r="K17" s="15">
        <v>-8.1729304566981464E-2</v>
      </c>
      <c r="L17" s="18">
        <v>1.5164135438469267E-2</v>
      </c>
      <c r="N17" s="36" t="s">
        <v>37</v>
      </c>
      <c r="O17" s="35">
        <v>41241</v>
      </c>
      <c r="P17" s="34">
        <v>3.4655923926881473E-2</v>
      </c>
    </row>
    <row r="18" spans="4:16" ht="12" customHeight="1">
      <c r="D18" s="20" t="s">
        <v>37</v>
      </c>
      <c r="E18" s="14">
        <v>41241</v>
      </c>
      <c r="F18" s="15">
        <v>-2.6370461306010617E-2</v>
      </c>
      <c r="G18" s="15">
        <v>3.4655923926881473E-2</v>
      </c>
      <c r="I18" s="16" t="s">
        <v>38</v>
      </c>
      <c r="J18" s="17">
        <v>75189.2</v>
      </c>
      <c r="K18" s="15">
        <v>-7.3168567026194231E-2</v>
      </c>
      <c r="L18" s="18">
        <v>6.8776644487281546E-2</v>
      </c>
      <c r="N18" s="36" t="s">
        <v>35</v>
      </c>
      <c r="O18" s="35">
        <v>39585</v>
      </c>
      <c r="P18" s="34">
        <v>3.3264342490376159E-2</v>
      </c>
    </row>
    <row r="19" spans="4:16">
      <c r="D19" s="20" t="s">
        <v>39</v>
      </c>
      <c r="E19" s="14">
        <v>450.4</v>
      </c>
      <c r="F19" s="15">
        <v>-7.9295154185022865E-3</v>
      </c>
      <c r="G19" s="15">
        <v>3.7848326026690464E-4</v>
      </c>
      <c r="I19" s="16" t="s">
        <v>40</v>
      </c>
      <c r="J19" s="17">
        <v>64831.4</v>
      </c>
      <c r="K19" s="15">
        <v>-8.961604757541608E-2</v>
      </c>
      <c r="L19" s="18">
        <v>5.9302215602942243E-2</v>
      </c>
      <c r="N19" s="36" t="s">
        <v>41</v>
      </c>
      <c r="O19" s="35">
        <v>135404.6</v>
      </c>
      <c r="P19" s="34">
        <v>0.11378413513129688</v>
      </c>
    </row>
    <row r="20" spans="4:16">
      <c r="D20" s="20" t="s">
        <v>42</v>
      </c>
      <c r="E20" s="14">
        <v>12488.6</v>
      </c>
      <c r="F20" s="15">
        <v>0.23625024747574752</v>
      </c>
      <c r="G20" s="15">
        <v>1.0494507202862491E-2</v>
      </c>
      <c r="I20" s="16" t="s">
        <v>43</v>
      </c>
      <c r="J20" s="17">
        <v>206914</v>
      </c>
      <c r="K20" s="15">
        <v>-0.11281570840238309</v>
      </c>
      <c r="L20" s="18">
        <v>0.1892672168003034</v>
      </c>
      <c r="O20" s="24"/>
    </row>
    <row r="21" spans="4:16">
      <c r="D21" s="20" t="s">
        <v>44</v>
      </c>
      <c r="E21" s="14">
        <v>7794.8</v>
      </c>
      <c r="F21" s="15">
        <v>5.022904877391543E-2</v>
      </c>
      <c r="G21" s="15">
        <v>6.5501805442461552E-3</v>
      </c>
      <c r="I21" s="16" t="s">
        <v>45</v>
      </c>
      <c r="J21" s="17">
        <v>97615.6</v>
      </c>
      <c r="K21" s="15">
        <v>-0.11365712365957514</v>
      </c>
      <c r="L21" s="18">
        <v>8.9290395663375599E-2</v>
      </c>
      <c r="O21" s="24"/>
    </row>
    <row r="22" spans="4:16">
      <c r="D22" s="20" t="s">
        <v>27</v>
      </c>
      <c r="E22" s="14">
        <v>75510.600000000006</v>
      </c>
      <c r="F22" s="15">
        <v>-0.12597655515268658</v>
      </c>
      <c r="G22" s="15">
        <v>6.3453592523779162E-2</v>
      </c>
      <c r="I22" s="16" t="s">
        <v>46</v>
      </c>
      <c r="J22" s="17">
        <v>12019.2</v>
      </c>
      <c r="K22" s="15">
        <v>-7.7256151395339812E-2</v>
      </c>
      <c r="L22" s="18">
        <v>1.0994135400051262E-2</v>
      </c>
      <c r="O22" s="24"/>
    </row>
    <row r="23" spans="4:16">
      <c r="D23" s="20" t="s">
        <v>47</v>
      </c>
      <c r="E23" s="14">
        <v>26167.599999999999</v>
      </c>
      <c r="F23" s="15">
        <v>-7.0191521870447415E-2</v>
      </c>
      <c r="G23" s="15">
        <v>2.1989339612256336E-2</v>
      </c>
      <c r="I23" s="16" t="s">
        <v>48</v>
      </c>
      <c r="J23" s="17">
        <v>7825.2</v>
      </c>
      <c r="K23" s="15">
        <v>-7.6291093667001153E-2</v>
      </c>
      <c r="L23" s="18">
        <v>7.1578231772897643E-3</v>
      </c>
      <c r="O23" s="24"/>
    </row>
    <row r="24" spans="4:16">
      <c r="D24" s="20" t="s">
        <v>29</v>
      </c>
      <c r="E24" s="14">
        <v>68236.2</v>
      </c>
      <c r="F24" s="15">
        <v>-9.4824532894693281E-2</v>
      </c>
      <c r="G24" s="15">
        <v>5.7340718126608702E-2</v>
      </c>
      <c r="I24" s="16" t="s">
        <v>49</v>
      </c>
      <c r="J24" s="17">
        <v>9009.2000000000007</v>
      </c>
      <c r="K24" s="15">
        <v>-7.3604113110539826E-2</v>
      </c>
      <c r="L24" s="18">
        <v>8.2408450351222906E-3</v>
      </c>
      <c r="O24" s="24"/>
    </row>
    <row r="25" spans="4:16">
      <c r="D25" s="20" t="s">
        <v>50</v>
      </c>
      <c r="E25" s="14">
        <v>24061.8</v>
      </c>
      <c r="F25" s="15">
        <v>-0.18155750948145377</v>
      </c>
      <c r="G25" s="15">
        <v>2.0219779111656764E-2</v>
      </c>
      <c r="I25" s="16" t="s">
        <v>51</v>
      </c>
      <c r="J25" s="17">
        <v>4797.3999999999996</v>
      </c>
      <c r="K25" s="15">
        <v>-5.734636734292875E-2</v>
      </c>
      <c r="L25" s="18">
        <v>4.3882508959170261E-3</v>
      </c>
      <c r="O25" s="24"/>
    </row>
    <row r="26" spans="4:16">
      <c r="D26" s="20" t="s">
        <v>52</v>
      </c>
      <c r="E26" s="14">
        <v>12801.4</v>
      </c>
      <c r="F26" s="15">
        <v>-4.1865164754972595E-2</v>
      </c>
      <c r="G26" s="15">
        <v>1.0757361474202382E-2</v>
      </c>
      <c r="I26" s="16" t="s">
        <v>53</v>
      </c>
      <c r="J26" s="17">
        <v>5274.8</v>
      </c>
      <c r="K26" s="15">
        <v>-2.5215985215985226E-2</v>
      </c>
      <c r="L26" s="18">
        <v>4.824935553796459E-3</v>
      </c>
      <c r="O26" s="24"/>
    </row>
    <row r="27" spans="4:16">
      <c r="D27" s="20" t="s">
        <v>21</v>
      </c>
      <c r="E27" s="14">
        <v>129130.2</v>
      </c>
      <c r="F27" s="15">
        <v>-0.13808621126967391</v>
      </c>
      <c r="G27" s="15">
        <v>0.10851158768853786</v>
      </c>
      <c r="I27" s="16" t="s">
        <v>54</v>
      </c>
      <c r="J27" s="17">
        <v>10837.2</v>
      </c>
      <c r="K27" s="15">
        <v>-0.10584158415841582</v>
      </c>
      <c r="L27" s="18">
        <v>9.9129429710326424E-3</v>
      </c>
      <c r="O27" s="24"/>
    </row>
    <row r="28" spans="4:16">
      <c r="D28" s="20" t="s">
        <v>55</v>
      </c>
      <c r="E28" s="14">
        <v>280.60000000000002</v>
      </c>
      <c r="F28" s="15">
        <v>-0.3002493765586034</v>
      </c>
      <c r="G28" s="15">
        <v>2.3579574340784514E-4</v>
      </c>
      <c r="I28" s="16" t="s">
        <v>56</v>
      </c>
      <c r="J28" s="17">
        <v>15241.6</v>
      </c>
      <c r="K28" s="15">
        <v>-9.4379084967320281E-2</v>
      </c>
      <c r="L28" s="18">
        <v>1.3941711105017083E-2</v>
      </c>
      <c r="O28" s="24"/>
    </row>
    <row r="29" spans="4:16">
      <c r="D29" s="20" t="s">
        <v>57</v>
      </c>
      <c r="E29" s="14">
        <v>791.2</v>
      </c>
      <c r="F29" s="15">
        <v>5.7754010695187263E-2</v>
      </c>
      <c r="G29" s="15">
        <v>6.6486668633031741E-4</v>
      </c>
      <c r="I29" s="16" t="s">
        <v>58</v>
      </c>
      <c r="J29" s="17">
        <v>30751</v>
      </c>
      <c r="K29" s="15">
        <v>-7.9986237640054414E-2</v>
      </c>
      <c r="L29" s="18">
        <v>2.8128382728216217E-2</v>
      </c>
      <c r="O29" s="24"/>
    </row>
    <row r="30" spans="4:16">
      <c r="F30" s="5"/>
      <c r="I30" s="16" t="s">
        <v>59</v>
      </c>
      <c r="J30" s="17">
        <v>74995.8</v>
      </c>
      <c r="K30" s="15">
        <v>-0.10390450671661178</v>
      </c>
      <c r="L30" s="18">
        <v>6.8599738720976799E-2</v>
      </c>
      <c r="O30" s="24"/>
    </row>
    <row r="31" spans="4:16">
      <c r="D31" s="3" t="s">
        <v>60</v>
      </c>
      <c r="F31" s="5"/>
      <c r="I31" s="16" t="s">
        <v>61</v>
      </c>
      <c r="J31" s="17">
        <v>15614</v>
      </c>
      <c r="K31" s="15">
        <v>-0.10504821814951204</v>
      </c>
      <c r="L31" s="18">
        <v>1.4282350750166433E-2</v>
      </c>
    </row>
    <row r="32" spans="4:16">
      <c r="D32" s="25"/>
      <c r="E32" s="10" t="s">
        <v>4</v>
      </c>
      <c r="F32" s="11" t="s">
        <v>5</v>
      </c>
      <c r="G32" s="10" t="s">
        <v>6</v>
      </c>
      <c r="I32" s="16" t="s">
        <v>62</v>
      </c>
      <c r="J32" s="17">
        <v>11885.6</v>
      </c>
      <c r="K32" s="15">
        <v>-6.903736194877419E-2</v>
      </c>
      <c r="L32" s="18">
        <v>1.0871929555282321E-2</v>
      </c>
    </row>
    <row r="33" spans="4:15">
      <c r="D33" s="26" t="s">
        <v>9</v>
      </c>
      <c r="E33" s="14">
        <v>1084722.3999999999</v>
      </c>
      <c r="F33" s="15">
        <v>-9.8364775692010742E-2</v>
      </c>
      <c r="G33" s="15">
        <v>1</v>
      </c>
      <c r="I33" s="16" t="s">
        <v>63</v>
      </c>
      <c r="J33" s="17">
        <v>25969.599999999999</v>
      </c>
      <c r="K33" s="15">
        <v>-0.11117043577962027</v>
      </c>
      <c r="L33" s="18">
        <v>2.375476726281044E-2</v>
      </c>
      <c r="O33" s="24"/>
    </row>
    <row r="34" spans="4:15">
      <c r="D34" s="26" t="s">
        <v>64</v>
      </c>
      <c r="E34" s="14">
        <v>258609.8</v>
      </c>
      <c r="F34" s="15">
        <v>-4.1578037922200717E-2</v>
      </c>
      <c r="G34" s="15">
        <v>0.23841104415286346</v>
      </c>
      <c r="I34" s="16" t="s">
        <v>65</v>
      </c>
      <c r="J34" s="17">
        <v>101826.6</v>
      </c>
      <c r="K34" s="15">
        <v>-0.10588224963779247</v>
      </c>
      <c r="L34" s="18">
        <v>9.3142258031055303E-2</v>
      </c>
      <c r="O34" s="24"/>
    </row>
    <row r="35" spans="4:15">
      <c r="D35" s="26" t="s">
        <v>66</v>
      </c>
      <c r="E35" s="14">
        <v>747097.59999999998</v>
      </c>
      <c r="F35" s="15">
        <v>-0.122965328199379</v>
      </c>
      <c r="G35" s="15">
        <v>0.68874543385478171</v>
      </c>
      <c r="I35" s="16" t="s">
        <v>67</v>
      </c>
      <c r="J35" s="17">
        <v>49769.599999999999</v>
      </c>
      <c r="K35" s="15">
        <v>-0.10681915051124569</v>
      </c>
      <c r="L35" s="18">
        <v>4.5524970148295332E-2</v>
      </c>
    </row>
    <row r="36" spans="4:15">
      <c r="D36" s="26" t="s">
        <v>68</v>
      </c>
      <c r="E36" s="14">
        <v>79015</v>
      </c>
      <c r="F36" s="15">
        <v>-2.9150668100138222E-2</v>
      </c>
      <c r="G36" s="15">
        <v>7.2843521992354915E-2</v>
      </c>
      <c r="I36" s="16" t="s">
        <v>69</v>
      </c>
      <c r="J36" s="17">
        <v>10653.6</v>
      </c>
      <c r="K36" s="15">
        <v>-0.11132984380539279</v>
      </c>
      <c r="L36" s="18">
        <v>9.7450014059160452E-3</v>
      </c>
    </row>
    <row r="37" spans="4:15">
      <c r="F37" s="5"/>
      <c r="I37" s="16" t="s">
        <v>70</v>
      </c>
      <c r="J37" s="17">
        <v>5177</v>
      </c>
      <c r="K37" s="15">
        <v>-3.2426875992897841E-2</v>
      </c>
      <c r="L37" s="18">
        <v>4.7354764847964406E-3</v>
      </c>
      <c r="O37" s="24"/>
    </row>
    <row r="38" spans="4:15">
      <c r="D38" s="3" t="s">
        <v>71</v>
      </c>
      <c r="F38" s="5"/>
      <c r="I38" s="16" t="s">
        <v>72</v>
      </c>
      <c r="J38" s="17">
        <v>2309</v>
      </c>
      <c r="K38" s="15">
        <v>-9.8627787307032921E-3</v>
      </c>
      <c r="L38" s="18">
        <v>2.1120755656548157E-3</v>
      </c>
    </row>
    <row r="39" spans="4:15">
      <c r="D39" s="25"/>
      <c r="E39" s="10" t="s">
        <v>4</v>
      </c>
      <c r="F39" s="11" t="s">
        <v>5</v>
      </c>
      <c r="G39" s="10" t="s">
        <v>6</v>
      </c>
      <c r="I39" s="16" t="s">
        <v>73</v>
      </c>
      <c r="J39" s="17">
        <v>2444.1999999999998</v>
      </c>
      <c r="K39" s="15">
        <v>-4.0549558390579055E-2</v>
      </c>
      <c r="L39" s="18">
        <v>2.2357449534748811E-3</v>
      </c>
    </row>
    <row r="40" spans="4:15">
      <c r="D40" s="27" t="s">
        <v>175</v>
      </c>
      <c r="E40" s="28">
        <v>1093237.4000000001</v>
      </c>
      <c r="F40" s="18">
        <v>-9.4062279430211948E-2</v>
      </c>
      <c r="G40" s="18">
        <v>1</v>
      </c>
      <c r="I40" s="16" t="s">
        <v>74</v>
      </c>
      <c r="J40" s="17">
        <v>12158.2</v>
      </c>
      <c r="K40" s="15">
        <v>-6.780141843971621E-2</v>
      </c>
      <c r="L40" s="18">
        <v>1.1121280702617749E-2</v>
      </c>
      <c r="O40" s="24"/>
    </row>
    <row r="41" spans="4:15">
      <c r="D41" s="27" t="s">
        <v>75</v>
      </c>
      <c r="E41" s="28">
        <v>72579.600000000006</v>
      </c>
      <c r="F41" s="18">
        <v>-5.2259839974928668E-2</v>
      </c>
      <c r="G41" s="18">
        <v>6.6389605770896615E-2</v>
      </c>
      <c r="I41" s="16" t="s">
        <v>76</v>
      </c>
      <c r="J41" s="17">
        <v>17429.8</v>
      </c>
      <c r="K41" s="15">
        <v>-0.12403161161437859</v>
      </c>
      <c r="L41" s="18">
        <v>1.5943289170311958E-2</v>
      </c>
      <c r="O41" s="24"/>
    </row>
    <row r="42" spans="4:15">
      <c r="D42" s="27" t="s">
        <v>77</v>
      </c>
      <c r="E42" s="28">
        <v>520460.60000000003</v>
      </c>
      <c r="F42" s="18">
        <v>-5.9644330362224052E-2</v>
      </c>
      <c r="G42" s="18">
        <v>0.47607280907147898</v>
      </c>
      <c r="I42" s="16" t="s">
        <v>78</v>
      </c>
      <c r="J42" s="17">
        <v>5645.6</v>
      </c>
      <c r="K42" s="15">
        <v>-5.0241830340244764E-2</v>
      </c>
      <c r="L42" s="18">
        <v>5.1641116558946857E-3</v>
      </c>
      <c r="O42" s="24"/>
    </row>
    <row r="43" spans="4:15">
      <c r="D43" s="27" t="s">
        <v>79</v>
      </c>
      <c r="E43" s="28">
        <v>158234.20000000001</v>
      </c>
      <c r="F43" s="18">
        <v>-6.1450166922990435E-2</v>
      </c>
      <c r="G43" s="18">
        <v>0.14473910241270563</v>
      </c>
      <c r="I43" s="16" t="s">
        <v>80</v>
      </c>
      <c r="J43" s="17">
        <v>2700.2</v>
      </c>
      <c r="K43" s="15">
        <v>-2.7042608773984345E-2</v>
      </c>
      <c r="L43" s="18">
        <v>2.4699118416548868E-3</v>
      </c>
      <c r="O43" s="24"/>
    </row>
    <row r="44" spans="4:15">
      <c r="D44" s="27" t="s">
        <v>81</v>
      </c>
      <c r="E44" s="28">
        <v>205282</v>
      </c>
      <c r="F44" s="18">
        <v>-6.7226734309185132E-2</v>
      </c>
      <c r="G44" s="18">
        <v>0.18777440288815586</v>
      </c>
      <c r="I44" s="16" t="s">
        <v>82</v>
      </c>
      <c r="J44" s="17">
        <v>5483.6</v>
      </c>
      <c r="K44" s="15">
        <v>-9.3245142620917654E-2</v>
      </c>
      <c r="L44" s="18">
        <v>5.0159279219682759E-3</v>
      </c>
    </row>
    <row r="45" spans="4:15">
      <c r="D45" s="27" t="s">
        <v>83</v>
      </c>
      <c r="E45" s="28">
        <v>55431.399999999987</v>
      </c>
      <c r="F45" s="18">
        <v>-7.1986657771847873E-2</v>
      </c>
      <c r="G45" s="18">
        <v>5.0703900177582646E-2</v>
      </c>
      <c r="I45" s="16" t="s">
        <v>84</v>
      </c>
      <c r="J45" s="17">
        <v>5028.2</v>
      </c>
      <c r="K45" s="15">
        <v>-3.0988629793794575E-2</v>
      </c>
      <c r="L45" s="18">
        <v>4.5993669810418126E-3</v>
      </c>
      <c r="O45" s="24"/>
    </row>
    <row r="46" spans="4:15">
      <c r="D46" s="27" t="s">
        <v>85</v>
      </c>
      <c r="E46" s="28">
        <v>81249.600000000006</v>
      </c>
      <c r="F46" s="18">
        <v>-7.8125240655110617E-2</v>
      </c>
      <c r="G46" s="18">
        <v>7.4320179679180393E-2</v>
      </c>
      <c r="I46" s="16" t="s">
        <v>86</v>
      </c>
      <c r="J46" s="17">
        <v>2232.6</v>
      </c>
      <c r="K46" s="15">
        <v>-2.7930771742679883E-2</v>
      </c>
      <c r="L46" s="18">
        <v>2.0421913849635953E-3</v>
      </c>
    </row>
    <row r="47" spans="4:15">
      <c r="I47" s="16" t="s">
        <v>87</v>
      </c>
      <c r="J47" s="17">
        <v>37100.800000000003</v>
      </c>
      <c r="K47" s="15">
        <v>-0.10913893291072363</v>
      </c>
      <c r="L47" s="18">
        <v>3.3936636269487307E-2</v>
      </c>
      <c r="O47" s="24"/>
    </row>
    <row r="48" spans="4:15" ht="12" customHeight="1">
      <c r="D48" s="315" t="s">
        <v>116</v>
      </c>
      <c r="E48" s="315"/>
      <c r="F48" s="315"/>
      <c r="G48" s="315"/>
      <c r="I48" s="16" t="s">
        <v>88</v>
      </c>
      <c r="J48" s="17">
        <v>4850.8</v>
      </c>
      <c r="K48" s="15">
        <v>-0.10793986483380069</v>
      </c>
      <c r="L48" s="18">
        <v>4.4370966452483241E-3</v>
      </c>
    </row>
    <row r="49" spans="1:15">
      <c r="D49" s="315"/>
      <c r="E49" s="315"/>
      <c r="F49" s="315"/>
      <c r="G49" s="315"/>
      <c r="I49" s="16" t="s">
        <v>89</v>
      </c>
      <c r="J49" s="17">
        <v>5653.8</v>
      </c>
      <c r="K49" s="15">
        <v>-7.6365121502960931E-2</v>
      </c>
      <c r="L49" s="18">
        <v>5.1716123140317016E-3</v>
      </c>
      <c r="O49" s="24"/>
    </row>
    <row r="50" spans="1:15">
      <c r="D50" s="315"/>
      <c r="E50" s="315"/>
      <c r="F50" s="315"/>
      <c r="G50" s="315"/>
      <c r="I50" s="16" t="s">
        <v>90</v>
      </c>
      <c r="J50" s="17">
        <v>10214.6</v>
      </c>
      <c r="K50" s="15">
        <v>-6.5025171624713884E-2</v>
      </c>
      <c r="L50" s="18">
        <v>9.3434417812636138E-3</v>
      </c>
      <c r="O50" s="24"/>
    </row>
    <row r="51" spans="1:15">
      <c r="A51" s="321"/>
      <c r="D51" s="315"/>
      <c r="E51" s="315"/>
      <c r="F51" s="315"/>
      <c r="G51" s="315"/>
      <c r="I51" s="16" t="s">
        <v>91</v>
      </c>
      <c r="J51" s="17">
        <v>5729.8</v>
      </c>
      <c r="K51" s="15">
        <v>-4.7335605619752252E-2</v>
      </c>
      <c r="L51" s="18">
        <v>5.2411306089601402E-3</v>
      </c>
      <c r="O51" s="24"/>
    </row>
    <row r="52" spans="1:15">
      <c r="A52" s="321"/>
      <c r="D52" s="315"/>
      <c r="E52" s="315"/>
      <c r="F52" s="315"/>
      <c r="G52" s="315"/>
      <c r="I52" s="16" t="s">
        <v>92</v>
      </c>
      <c r="J52" s="17">
        <v>4507.8</v>
      </c>
      <c r="K52" s="15">
        <v>-7.3041332510795809E-2</v>
      </c>
      <c r="L52" s="18">
        <v>4.1233496036633954E-3</v>
      </c>
    </row>
    <row r="53" spans="1:15">
      <c r="A53" s="321"/>
      <c r="D53" s="315"/>
      <c r="E53" s="315"/>
      <c r="F53" s="315"/>
      <c r="G53" s="315"/>
      <c r="I53" s="16" t="s">
        <v>93</v>
      </c>
      <c r="J53" s="17">
        <v>6730</v>
      </c>
      <c r="K53" s="15">
        <v>-3.1445635748722722E-2</v>
      </c>
      <c r="L53" s="18">
        <v>6.1560279587946779E-3</v>
      </c>
      <c r="O53" s="24"/>
    </row>
    <row r="54" spans="1:15">
      <c r="A54" s="321"/>
      <c r="I54" s="16" t="s">
        <v>94</v>
      </c>
      <c r="J54" s="17">
        <v>6462</v>
      </c>
      <c r="K54" s="15">
        <v>1.659718398489729E-2</v>
      </c>
      <c r="L54" s="18">
        <v>5.9108844977312346E-3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A2F42D-2289-41D3-A55D-2AD275F5BB29}">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145</v>
      </c>
      <c r="M1" s="4"/>
      <c r="N1" s="5"/>
      <c r="O1" s="3"/>
      <c r="P1" s="3"/>
      <c r="W1" s="2"/>
      <c r="X1" s="2"/>
    </row>
    <row r="2" spans="1:24" ht="16.5" customHeight="1">
      <c r="A2" s="46"/>
      <c r="M2" s="4"/>
      <c r="N2" s="5"/>
      <c r="O2" s="3"/>
      <c r="P2" s="3"/>
      <c r="W2" s="2"/>
      <c r="X2" s="2"/>
    </row>
    <row r="3" spans="1:24" ht="16.2">
      <c r="A3" s="6" t="s">
        <v>146</v>
      </c>
      <c r="D3" s="2"/>
      <c r="E3" s="7"/>
      <c r="F3" s="7"/>
      <c r="H3" s="2"/>
      <c r="I3" s="7"/>
      <c r="M3" s="4"/>
      <c r="N3" s="5"/>
      <c r="O3" s="3"/>
      <c r="P3" s="3"/>
      <c r="W3" s="2"/>
      <c r="X3" s="2"/>
    </row>
    <row r="4" spans="1:24">
      <c r="A4" s="1"/>
    </row>
    <row r="5" spans="1:24" ht="14.25" customHeight="1">
      <c r="A5" s="319" t="s">
        <v>147</v>
      </c>
      <c r="D5" s="2" t="s">
        <v>1</v>
      </c>
      <c r="E5" s="7"/>
      <c r="F5" s="7"/>
      <c r="G5" s="7"/>
      <c r="I5" s="2" t="s">
        <v>2</v>
      </c>
      <c r="J5" s="7"/>
      <c r="K5" s="7"/>
      <c r="N5" s="42" t="s">
        <v>3</v>
      </c>
      <c r="O5" s="41"/>
      <c r="P5" s="40"/>
    </row>
    <row r="6" spans="1:24" ht="12" customHeight="1">
      <c r="A6" s="319"/>
      <c r="D6" s="25"/>
      <c r="E6" s="43" t="s">
        <v>4</v>
      </c>
      <c r="F6" s="45" t="s">
        <v>5</v>
      </c>
      <c r="G6" s="43" t="s">
        <v>6</v>
      </c>
      <c r="H6" s="44"/>
      <c r="I6" s="25"/>
      <c r="J6" s="43" t="s">
        <v>4</v>
      </c>
      <c r="K6" s="43" t="s">
        <v>5</v>
      </c>
      <c r="L6" s="43" t="s">
        <v>6</v>
      </c>
      <c r="N6" s="42"/>
      <c r="O6" s="41" t="s">
        <v>4</v>
      </c>
      <c r="P6" s="40" t="s">
        <v>6</v>
      </c>
    </row>
    <row r="7" spans="1:24" ht="12" customHeight="1">
      <c r="A7" s="319"/>
      <c r="D7" s="13" t="s">
        <v>9</v>
      </c>
      <c r="E7" s="14">
        <v>1318137.75</v>
      </c>
      <c r="F7" s="15">
        <v>0.11155671332018513</v>
      </c>
      <c r="G7" s="15">
        <v>1</v>
      </c>
      <c r="I7" s="16" t="s">
        <v>10</v>
      </c>
      <c r="J7" s="17">
        <v>1206746.75</v>
      </c>
      <c r="K7" s="15">
        <v>0.11779652648946404</v>
      </c>
      <c r="L7" s="18">
        <v>0.99999999999999978</v>
      </c>
      <c r="N7" s="39" t="s">
        <v>9</v>
      </c>
      <c r="O7" s="38">
        <v>1318137.75</v>
      </c>
      <c r="P7" s="37">
        <v>1</v>
      </c>
    </row>
    <row r="8" spans="1:24" ht="12" customHeight="1">
      <c r="A8" s="319"/>
      <c r="D8" s="20" t="s">
        <v>12</v>
      </c>
      <c r="E8" s="14">
        <v>116500</v>
      </c>
      <c r="F8" s="15">
        <v>0.11924955518236557</v>
      </c>
      <c r="G8" s="15">
        <v>8.8382265055378315E-2</v>
      </c>
      <c r="I8" s="16" t="s">
        <v>13</v>
      </c>
      <c r="J8" s="17">
        <v>33234</v>
      </c>
      <c r="K8" s="15">
        <v>8.9203662797176175E-2</v>
      </c>
      <c r="L8" s="18">
        <v>2.7540161181291767E-2</v>
      </c>
      <c r="N8" s="39" t="s">
        <v>14</v>
      </c>
      <c r="O8" s="38">
        <v>267988.25</v>
      </c>
      <c r="P8" s="37">
        <v>0.20330822783885827</v>
      </c>
    </row>
    <row r="9" spans="1:24" ht="12" customHeight="1">
      <c r="A9" s="320" t="s">
        <v>148</v>
      </c>
      <c r="D9" s="20" t="s">
        <v>15</v>
      </c>
      <c r="E9" s="14">
        <v>171346.5</v>
      </c>
      <c r="F9" s="15">
        <v>4.1599798666530408E-2</v>
      </c>
      <c r="G9" s="15">
        <v>0.12999134574516208</v>
      </c>
      <c r="I9" s="16" t="s">
        <v>16</v>
      </c>
      <c r="J9" s="17">
        <v>3899.5</v>
      </c>
      <c r="K9" s="15">
        <v>0.11701518189630478</v>
      </c>
      <c r="L9" s="18">
        <v>3.2314153736067654E-3</v>
      </c>
      <c r="N9" s="36" t="s">
        <v>15</v>
      </c>
      <c r="O9" s="35">
        <v>171346.5</v>
      </c>
      <c r="P9" s="34">
        <v>0.12999134574516208</v>
      </c>
    </row>
    <row r="10" spans="1:24">
      <c r="A10" s="320"/>
      <c r="D10" s="20" t="s">
        <v>17</v>
      </c>
      <c r="E10" s="14">
        <v>97222.75</v>
      </c>
      <c r="F10" s="15">
        <v>5.2299038432398026E-2</v>
      </c>
      <c r="G10" s="15">
        <v>7.3757655449895126E-2</v>
      </c>
      <c r="I10" s="16" t="s">
        <v>18</v>
      </c>
      <c r="J10" s="17">
        <v>5423.75</v>
      </c>
      <c r="K10" s="15">
        <v>8.9675332502913152E-2</v>
      </c>
      <c r="L10" s="18">
        <v>4.4945221522245653E-3</v>
      </c>
      <c r="N10" s="36" t="s">
        <v>21</v>
      </c>
      <c r="O10" s="35">
        <v>149818</v>
      </c>
      <c r="P10" s="34">
        <v>0.11365883421516454</v>
      </c>
    </row>
    <row r="11" spans="1:24">
      <c r="A11" s="320"/>
      <c r="D11" s="20" t="s">
        <v>19</v>
      </c>
      <c r="E11" s="14">
        <v>19785.5</v>
      </c>
      <c r="F11" s="15">
        <v>1.7510928259192537E-2</v>
      </c>
      <c r="G11" s="15">
        <v>1.5010191461400754E-2</v>
      </c>
      <c r="I11" s="16" t="s">
        <v>20</v>
      </c>
      <c r="J11" s="17">
        <v>17167</v>
      </c>
      <c r="K11" s="15">
        <v>9.6974963896379496E-2</v>
      </c>
      <c r="L11" s="18">
        <v>1.4225851447289996E-2</v>
      </c>
      <c r="N11" s="36" t="s">
        <v>12</v>
      </c>
      <c r="O11" s="35">
        <v>116500</v>
      </c>
      <c r="P11" s="34">
        <v>8.8382265055378315E-2</v>
      </c>
    </row>
    <row r="12" spans="1:24">
      <c r="D12" s="20" t="s">
        <v>22</v>
      </c>
      <c r="E12" s="14">
        <v>73189.75</v>
      </c>
      <c r="F12" s="15">
        <v>-6.2501601143600816E-2</v>
      </c>
      <c r="G12" s="15">
        <v>5.552511488271996E-2</v>
      </c>
      <c r="I12" s="16" t="s">
        <v>23</v>
      </c>
      <c r="J12" s="17">
        <v>3608</v>
      </c>
      <c r="K12" s="15">
        <v>0.11612943141743481</v>
      </c>
      <c r="L12" s="18">
        <v>2.9898568195853852E-3</v>
      </c>
      <c r="N12" s="36" t="s">
        <v>17</v>
      </c>
      <c r="O12" s="35">
        <v>97222.75</v>
      </c>
      <c r="P12" s="34">
        <v>7.3757655449895126E-2</v>
      </c>
    </row>
    <row r="13" spans="1:24" ht="12" customHeight="1">
      <c r="D13" s="20" t="s">
        <v>25</v>
      </c>
      <c r="E13" s="14">
        <v>55361.5</v>
      </c>
      <c r="F13" s="15">
        <v>0.13890054639412797</v>
      </c>
      <c r="G13" s="15">
        <v>4.1999783406552159E-2</v>
      </c>
      <c r="I13" s="16" t="s">
        <v>26</v>
      </c>
      <c r="J13" s="17">
        <v>5117.75</v>
      </c>
      <c r="K13" s="15">
        <v>7.4119548335642049E-2</v>
      </c>
      <c r="L13" s="18">
        <v>4.2409478210734767E-3</v>
      </c>
      <c r="N13" s="36" t="s">
        <v>27</v>
      </c>
      <c r="O13" s="35">
        <v>86394.25</v>
      </c>
      <c r="P13" s="34">
        <v>6.5542656676056812E-2</v>
      </c>
    </row>
    <row r="14" spans="1:24">
      <c r="D14" s="20" t="s">
        <v>14</v>
      </c>
      <c r="E14" s="14">
        <v>267988.25</v>
      </c>
      <c r="F14" s="15">
        <v>0.15157966702418757</v>
      </c>
      <c r="G14" s="15">
        <v>0.20330822783885827</v>
      </c>
      <c r="I14" s="16" t="s">
        <v>28</v>
      </c>
      <c r="J14" s="17">
        <v>8131.75</v>
      </c>
      <c r="K14" s="15">
        <v>0.10723428011219749</v>
      </c>
      <c r="L14" s="18">
        <v>6.7385721154832193E-3</v>
      </c>
      <c r="N14" s="36" t="s">
        <v>29</v>
      </c>
      <c r="O14" s="35">
        <v>75384.5</v>
      </c>
      <c r="P14" s="34">
        <v>5.7190153305297566E-2</v>
      </c>
    </row>
    <row r="15" spans="1:24">
      <c r="D15" s="20" t="s">
        <v>30</v>
      </c>
      <c r="E15" s="14">
        <v>27873.75</v>
      </c>
      <c r="F15" s="15">
        <v>0.18489682964776688</v>
      </c>
      <c r="G15" s="15">
        <v>2.1146310391307738E-2</v>
      </c>
      <c r="I15" s="16" t="s">
        <v>31</v>
      </c>
      <c r="J15" s="17">
        <v>20349</v>
      </c>
      <c r="K15" s="15">
        <v>8.2105822919436244E-2</v>
      </c>
      <c r="L15" s="18">
        <v>1.6862693021547397E-2</v>
      </c>
      <c r="N15" s="36" t="s">
        <v>22</v>
      </c>
      <c r="O15" s="35">
        <v>73189.75</v>
      </c>
      <c r="P15" s="34">
        <v>5.552511488271996E-2</v>
      </c>
    </row>
    <row r="16" spans="1:24">
      <c r="D16" s="20" t="s">
        <v>32</v>
      </c>
      <c r="E16" s="14">
        <v>3864.75</v>
      </c>
      <c r="F16" s="15">
        <v>-2.1532735834725814E-2</v>
      </c>
      <c r="G16" s="15">
        <v>2.9319773293800286E-3</v>
      </c>
      <c r="I16" s="16" t="s">
        <v>33</v>
      </c>
      <c r="J16" s="17">
        <v>13515</v>
      </c>
      <c r="K16" s="15">
        <v>7.9524577855168754E-2</v>
      </c>
      <c r="L16" s="18">
        <v>1.1199532959173083E-2</v>
      </c>
      <c r="N16" s="36" t="s">
        <v>25</v>
      </c>
      <c r="O16" s="35">
        <v>55361.5</v>
      </c>
      <c r="P16" s="34">
        <v>4.1999783406552159E-2</v>
      </c>
    </row>
    <row r="17" spans="4:16" ht="13.5" customHeight="1">
      <c r="D17" s="20" t="s">
        <v>35</v>
      </c>
      <c r="E17" s="14">
        <v>41020</v>
      </c>
      <c r="F17" s="15">
        <v>4.9303448734543176E-2</v>
      </c>
      <c r="G17" s="15">
        <v>3.1119661052116897E-2</v>
      </c>
      <c r="I17" s="16" t="s">
        <v>36</v>
      </c>
      <c r="J17" s="17">
        <v>18053.5</v>
      </c>
      <c r="K17" s="15">
        <v>0.1295721597236994</v>
      </c>
      <c r="L17" s="18">
        <v>1.4960471200771827E-2</v>
      </c>
      <c r="N17" s="36" t="s">
        <v>37</v>
      </c>
      <c r="O17" s="35">
        <v>42358</v>
      </c>
      <c r="P17" s="34">
        <v>3.2134729469662789E-2</v>
      </c>
    </row>
    <row r="18" spans="4:16" ht="12" customHeight="1">
      <c r="D18" s="20" t="s">
        <v>37</v>
      </c>
      <c r="E18" s="14">
        <v>42358</v>
      </c>
      <c r="F18" s="15">
        <v>2.1132362938570015E-2</v>
      </c>
      <c r="G18" s="15">
        <v>3.2134729469662789E-2</v>
      </c>
      <c r="I18" s="16" t="s">
        <v>38</v>
      </c>
      <c r="J18" s="17">
        <v>81125</v>
      </c>
      <c r="K18" s="15">
        <v>9.967494354211226E-2</v>
      </c>
      <c r="L18" s="18">
        <v>6.7226201355006759E-2</v>
      </c>
      <c r="N18" s="36" t="s">
        <v>35</v>
      </c>
      <c r="O18" s="35">
        <v>41020</v>
      </c>
      <c r="P18" s="34">
        <v>3.1119661052116897E-2</v>
      </c>
    </row>
    <row r="19" spans="4:16">
      <c r="D19" s="20" t="s">
        <v>39</v>
      </c>
      <c r="E19" s="14">
        <v>454</v>
      </c>
      <c r="F19" s="15">
        <v>-6.1595700702769762E-2</v>
      </c>
      <c r="G19" s="15">
        <v>3.4442530759778333E-4</v>
      </c>
      <c r="I19" s="16" t="s">
        <v>40</v>
      </c>
      <c r="J19" s="17">
        <v>71213.25</v>
      </c>
      <c r="K19" s="15">
        <v>0.11652414818159595</v>
      </c>
      <c r="L19" s="18">
        <v>5.9012589012566223E-2</v>
      </c>
      <c r="N19" s="36" t="s">
        <v>41</v>
      </c>
      <c r="O19" s="35">
        <v>141554.25</v>
      </c>
      <c r="P19" s="34">
        <v>0.1073895729031355</v>
      </c>
    </row>
    <row r="20" spans="4:16">
      <c r="D20" s="20" t="s">
        <v>42</v>
      </c>
      <c r="E20" s="14">
        <v>10102</v>
      </c>
      <c r="F20" s="15">
        <v>0.460501966227157</v>
      </c>
      <c r="G20" s="15">
        <v>7.6638424170766672E-3</v>
      </c>
      <c r="I20" s="16" t="s">
        <v>43</v>
      </c>
      <c r="J20" s="17">
        <v>233225.5</v>
      </c>
      <c r="K20" s="15">
        <v>0.12851849271188365</v>
      </c>
      <c r="L20" s="18">
        <v>0.19326797441136676</v>
      </c>
      <c r="O20" s="24"/>
    </row>
    <row r="21" spans="4:16">
      <c r="D21" s="20" t="s">
        <v>44</v>
      </c>
      <c r="E21" s="14">
        <v>7422</v>
      </c>
      <c r="F21" s="15">
        <v>0.11157705556387598</v>
      </c>
      <c r="G21" s="15">
        <v>5.6306709977769773E-3</v>
      </c>
      <c r="I21" s="16" t="s">
        <v>45</v>
      </c>
      <c r="J21" s="17">
        <v>110133</v>
      </c>
      <c r="K21" s="15">
        <v>0.13458701457110833</v>
      </c>
      <c r="L21" s="18">
        <v>9.1264385008702112E-2</v>
      </c>
      <c r="O21" s="24"/>
    </row>
    <row r="22" spans="4:16">
      <c r="D22" s="20" t="s">
        <v>27</v>
      </c>
      <c r="E22" s="14">
        <v>86394.25</v>
      </c>
      <c r="F22" s="15">
        <v>0.14465553379740892</v>
      </c>
      <c r="G22" s="15">
        <v>6.5542656676056812E-2</v>
      </c>
      <c r="I22" s="16" t="s">
        <v>46</v>
      </c>
      <c r="J22" s="17">
        <v>13025.5</v>
      </c>
      <c r="K22" s="15">
        <v>7.7377998345740329E-2</v>
      </c>
      <c r="L22" s="18">
        <v>1.0793896896759822E-2</v>
      </c>
      <c r="O22" s="24"/>
    </row>
    <row r="23" spans="4:16">
      <c r="D23" s="20" t="s">
        <v>47</v>
      </c>
      <c r="E23" s="14">
        <v>28143</v>
      </c>
      <c r="F23" s="15">
        <v>6.7454086160988691E-2</v>
      </c>
      <c r="G23" s="15">
        <v>2.1350575840802678E-2</v>
      </c>
      <c r="I23" s="16" t="s">
        <v>48</v>
      </c>
      <c r="J23" s="17">
        <v>8471.5</v>
      </c>
      <c r="K23" s="15">
        <v>0.10834183740220316</v>
      </c>
      <c r="L23" s="18">
        <v>7.0201142037465605E-3</v>
      </c>
      <c r="O23" s="24"/>
    </row>
    <row r="24" spans="4:16">
      <c r="D24" s="20" t="s">
        <v>29</v>
      </c>
      <c r="E24" s="14">
        <v>75384.5</v>
      </c>
      <c r="F24" s="15">
        <v>5.0057946143516885E-2</v>
      </c>
      <c r="G24" s="15">
        <v>5.7190153305297566E-2</v>
      </c>
      <c r="I24" s="16" t="s">
        <v>49</v>
      </c>
      <c r="J24" s="17">
        <v>9725</v>
      </c>
      <c r="K24" s="15">
        <v>3.866282174516722E-2</v>
      </c>
      <c r="L24" s="18">
        <v>8.0588574197527352E-3</v>
      </c>
      <c r="O24" s="24"/>
    </row>
    <row r="25" spans="4:16">
      <c r="D25" s="20" t="s">
        <v>50</v>
      </c>
      <c r="E25" s="14">
        <v>29399.5</v>
      </c>
      <c r="F25" s="15">
        <v>1.4408731077895087E-3</v>
      </c>
      <c r="G25" s="15">
        <v>2.2303814605112403E-2</v>
      </c>
      <c r="I25" s="16" t="s">
        <v>51</v>
      </c>
      <c r="J25" s="17">
        <v>5089.25</v>
      </c>
      <c r="K25" s="15">
        <v>0.1001405101599655</v>
      </c>
      <c r="L25" s="18">
        <v>4.2173306039564639E-3</v>
      </c>
      <c r="O25" s="24"/>
    </row>
    <row r="26" spans="4:16">
      <c r="D26" s="20" t="s">
        <v>52</v>
      </c>
      <c r="E26" s="14">
        <v>13360.75</v>
      </c>
      <c r="F26" s="15">
        <v>-2.098965355530813E-2</v>
      </c>
      <c r="G26" s="15">
        <v>1.0136080238958333E-2</v>
      </c>
      <c r="I26" s="16" t="s">
        <v>53</v>
      </c>
      <c r="J26" s="17">
        <v>5411.25</v>
      </c>
      <c r="K26" s="15">
        <v>1.8454038997214539E-2</v>
      </c>
      <c r="L26" s="18">
        <v>4.4841637236644723E-3</v>
      </c>
      <c r="O26" s="24"/>
    </row>
    <row r="27" spans="4:16">
      <c r="D27" s="20" t="s">
        <v>21</v>
      </c>
      <c r="E27" s="14">
        <v>149818</v>
      </c>
      <c r="F27" s="15">
        <v>0.41138012246820543</v>
      </c>
      <c r="G27" s="15">
        <v>0.11365883421516454</v>
      </c>
      <c r="I27" s="16" t="s">
        <v>54</v>
      </c>
      <c r="J27" s="17">
        <v>12120</v>
      </c>
      <c r="K27" s="15">
        <v>9.28764652840397E-2</v>
      </c>
      <c r="L27" s="18">
        <v>1.004353233186665E-2</v>
      </c>
      <c r="O27" s="24"/>
    </row>
    <row r="28" spans="4:16">
      <c r="D28" s="20" t="s">
        <v>55</v>
      </c>
      <c r="E28" s="14">
        <v>401</v>
      </c>
      <c r="F28" s="15">
        <v>0.15829000577700758</v>
      </c>
      <c r="G28" s="15">
        <v>3.04217066842976E-4</v>
      </c>
      <c r="I28" s="16" t="s">
        <v>56</v>
      </c>
      <c r="J28" s="17">
        <v>16830</v>
      </c>
      <c r="K28" s="15">
        <v>0.10570921752841467</v>
      </c>
      <c r="L28" s="18">
        <v>1.3946588213309876E-2</v>
      </c>
      <c r="O28" s="24"/>
    </row>
    <row r="29" spans="4:16">
      <c r="D29" s="20" t="s">
        <v>57</v>
      </c>
      <c r="E29" s="14">
        <v>748</v>
      </c>
      <c r="F29" s="15">
        <v>-3.0585795749092815E-2</v>
      </c>
      <c r="G29" s="15">
        <v>5.6746724687916717E-4</v>
      </c>
      <c r="I29" s="16" t="s">
        <v>58</v>
      </c>
      <c r="J29" s="17">
        <v>33424.5</v>
      </c>
      <c r="K29" s="15">
        <v>0.1064491141654087</v>
      </c>
      <c r="L29" s="18">
        <v>2.7698023632547593E-2</v>
      </c>
      <c r="O29" s="24"/>
    </row>
    <row r="30" spans="4:16">
      <c r="F30" s="5"/>
      <c r="I30" s="16" t="s">
        <v>59</v>
      </c>
      <c r="J30" s="17">
        <v>83691.75</v>
      </c>
      <c r="K30" s="15">
        <v>0.11010266477430997</v>
      </c>
      <c r="L30" s="18">
        <v>6.9353201075536358E-2</v>
      </c>
      <c r="O30" s="24"/>
    </row>
    <row r="31" spans="4:16">
      <c r="D31" s="3" t="s">
        <v>60</v>
      </c>
      <c r="F31" s="5"/>
      <c r="I31" s="16" t="s">
        <v>61</v>
      </c>
      <c r="J31" s="17">
        <v>17446.75</v>
      </c>
      <c r="K31" s="15">
        <v>9.9132500062999229E-2</v>
      </c>
      <c r="L31" s="18">
        <v>1.445767307846489E-2</v>
      </c>
    </row>
    <row r="32" spans="4:16">
      <c r="D32" s="25"/>
      <c r="E32" s="10" t="s">
        <v>4</v>
      </c>
      <c r="F32" s="11" t="s">
        <v>5</v>
      </c>
      <c r="G32" s="10" t="s">
        <v>6</v>
      </c>
      <c r="I32" s="16" t="s">
        <v>62</v>
      </c>
      <c r="J32" s="17">
        <v>12767</v>
      </c>
      <c r="K32" s="15">
        <v>9.8236559139784907E-2</v>
      </c>
      <c r="L32" s="18">
        <v>1.0579684594137087E-2</v>
      </c>
    </row>
    <row r="33" spans="4:15">
      <c r="D33" s="26" t="s">
        <v>9</v>
      </c>
      <c r="E33" s="14">
        <v>1203061.25</v>
      </c>
      <c r="F33" s="15">
        <v>0.11581728202603569</v>
      </c>
      <c r="G33" s="15">
        <v>1</v>
      </c>
      <c r="I33" s="16" t="s">
        <v>63</v>
      </c>
      <c r="J33" s="17">
        <v>29217.75</v>
      </c>
      <c r="K33" s="15">
        <v>0.13904915987680799</v>
      </c>
      <c r="L33" s="18">
        <v>2.4211998084933729E-2</v>
      </c>
      <c r="O33" s="24"/>
    </row>
    <row r="34" spans="4:15">
      <c r="D34" s="26" t="s">
        <v>64</v>
      </c>
      <c r="E34" s="14">
        <v>269828.75</v>
      </c>
      <c r="F34" s="15">
        <v>0.13720223269112264</v>
      </c>
      <c r="G34" s="15">
        <v>0.22428513095239333</v>
      </c>
      <c r="I34" s="16" t="s">
        <v>65</v>
      </c>
      <c r="J34" s="17">
        <v>113885</v>
      </c>
      <c r="K34" s="15">
        <v>0.13259130047358281</v>
      </c>
      <c r="L34" s="18">
        <v>9.4373570925299771E-2</v>
      </c>
      <c r="O34" s="24"/>
    </row>
    <row r="35" spans="4:15">
      <c r="D35" s="26" t="s">
        <v>66</v>
      </c>
      <c r="E35" s="14">
        <v>851845</v>
      </c>
      <c r="F35" s="15">
        <v>0.12646440571099715</v>
      </c>
      <c r="G35" s="15">
        <v>0.70806453121152391</v>
      </c>
      <c r="I35" s="16" t="s">
        <v>67</v>
      </c>
      <c r="J35" s="17">
        <v>55721.75</v>
      </c>
      <c r="K35" s="15">
        <v>0.14677402757769098</v>
      </c>
      <c r="L35" s="18">
        <v>4.6175181329471161E-2</v>
      </c>
    </row>
    <row r="36" spans="4:15">
      <c r="D36" s="26" t="s">
        <v>68</v>
      </c>
      <c r="E36" s="14">
        <v>81387.5</v>
      </c>
      <c r="F36" s="15">
        <v>-3.9142651381887328E-2</v>
      </c>
      <c r="G36" s="15">
        <v>6.765033783608275E-2</v>
      </c>
      <c r="I36" s="16" t="s">
        <v>69</v>
      </c>
      <c r="J36" s="17">
        <v>11988.25</v>
      </c>
      <c r="K36" s="15">
        <v>0.11330120168644697</v>
      </c>
      <c r="L36" s="18">
        <v>9.934354494843263E-3</v>
      </c>
    </row>
    <row r="37" spans="4:15">
      <c r="F37" s="5"/>
      <c r="I37" s="16" t="s">
        <v>70</v>
      </c>
      <c r="J37" s="17">
        <v>5350.5</v>
      </c>
      <c r="K37" s="15">
        <v>4.9899925434637504E-2</v>
      </c>
      <c r="L37" s="18">
        <v>4.4338217608624183E-3</v>
      </c>
      <c r="O37" s="24"/>
    </row>
    <row r="38" spans="4:15">
      <c r="D38" s="3" t="s">
        <v>71</v>
      </c>
      <c r="F38" s="5"/>
      <c r="I38" s="16" t="s">
        <v>72</v>
      </c>
      <c r="J38" s="17">
        <v>2332</v>
      </c>
      <c r="K38" s="15">
        <v>9.4116543117199969E-2</v>
      </c>
      <c r="L38" s="18">
        <v>1.9324684321710417E-3</v>
      </c>
    </row>
    <row r="39" spans="4:15">
      <c r="D39" s="25"/>
      <c r="E39" s="10" t="s">
        <v>4</v>
      </c>
      <c r="F39" s="11" t="s">
        <v>5</v>
      </c>
      <c r="G39" s="10" t="s">
        <v>6</v>
      </c>
      <c r="I39" s="16" t="s">
        <v>73</v>
      </c>
      <c r="J39" s="17">
        <v>2547.5</v>
      </c>
      <c r="K39" s="15">
        <v>0.14104631371495113</v>
      </c>
      <c r="L39" s="18">
        <v>2.1110477405470534E-3</v>
      </c>
    </row>
    <row r="40" spans="4:15">
      <c r="D40" s="27" t="s">
        <v>175</v>
      </c>
      <c r="E40" s="28">
        <v>1206746.75</v>
      </c>
      <c r="F40" s="18">
        <v>0.11779652648946404</v>
      </c>
      <c r="G40" s="18">
        <v>1</v>
      </c>
      <c r="I40" s="16" t="s">
        <v>74</v>
      </c>
      <c r="J40" s="17">
        <v>13042.5</v>
      </c>
      <c r="K40" s="15">
        <v>0.16059193080496192</v>
      </c>
      <c r="L40" s="18">
        <v>1.0807984359601548E-2</v>
      </c>
      <c r="O40" s="24"/>
    </row>
    <row r="41" spans="4:15">
      <c r="D41" s="27" t="s">
        <v>75</v>
      </c>
      <c r="E41" s="28">
        <v>76581.75</v>
      </c>
      <c r="F41" s="18">
        <v>9.4472170058052418E-2</v>
      </c>
      <c r="G41" s="18">
        <v>6.3461326910555171E-2</v>
      </c>
      <c r="I41" s="16" t="s">
        <v>76</v>
      </c>
      <c r="J41" s="17">
        <v>19897.75</v>
      </c>
      <c r="K41" s="15">
        <v>0.14122704383036799</v>
      </c>
      <c r="L41" s="18">
        <v>1.648875375052802E-2</v>
      </c>
      <c r="O41" s="24"/>
    </row>
    <row r="42" spans="4:15">
      <c r="D42" s="27" t="s">
        <v>77</v>
      </c>
      <c r="E42" s="28">
        <v>578171</v>
      </c>
      <c r="F42" s="18">
        <v>9.3239931209902593E-2</v>
      </c>
      <c r="G42" s="18">
        <v>0.47911543992142508</v>
      </c>
      <c r="I42" s="16" t="s">
        <v>78</v>
      </c>
      <c r="J42" s="17">
        <v>5944.25</v>
      </c>
      <c r="K42" s="15">
        <v>0.15476144222550303</v>
      </c>
      <c r="L42" s="18">
        <v>4.9258471174668588E-3</v>
      </c>
      <c r="O42" s="24"/>
    </row>
    <row r="43" spans="4:15">
      <c r="D43" s="27" t="s">
        <v>79</v>
      </c>
      <c r="E43" s="28">
        <v>174678.75</v>
      </c>
      <c r="F43" s="18">
        <v>8.9454858335092036E-2</v>
      </c>
      <c r="G43" s="18">
        <v>0.14475178822731447</v>
      </c>
      <c r="I43" s="16" t="s">
        <v>80</v>
      </c>
      <c r="J43" s="17">
        <v>2775.25</v>
      </c>
      <c r="K43" s="15">
        <v>0.10541304867362378</v>
      </c>
      <c r="L43" s="18">
        <v>2.2997783089119569E-3</v>
      </c>
      <c r="O43" s="24"/>
    </row>
    <row r="44" spans="4:15">
      <c r="D44" s="27" t="s">
        <v>81</v>
      </c>
      <c r="E44" s="28">
        <v>228930.25</v>
      </c>
      <c r="F44" s="18">
        <v>9.7629818462332318E-2</v>
      </c>
      <c r="G44" s="18">
        <v>0.18970861118954743</v>
      </c>
      <c r="I44" s="16" t="s">
        <v>82</v>
      </c>
      <c r="J44" s="17">
        <v>6047.5</v>
      </c>
      <c r="K44" s="15">
        <v>9.3422289723005703E-2</v>
      </c>
      <c r="L44" s="18">
        <v>5.0114077373732309E-3</v>
      </c>
    </row>
    <row r="45" spans="4:15">
      <c r="D45" s="27" t="s">
        <v>83</v>
      </c>
      <c r="E45" s="28">
        <v>60072.5</v>
      </c>
      <c r="F45" s="18">
        <v>9.8810879913678429E-2</v>
      </c>
      <c r="G45" s="18">
        <v>4.9780535974097297E-2</v>
      </c>
      <c r="I45" s="16" t="s">
        <v>84</v>
      </c>
      <c r="J45" s="17">
        <v>5189</v>
      </c>
      <c r="K45" s="15">
        <v>4.5494842037395289E-2</v>
      </c>
      <c r="L45" s="18">
        <v>4.29999086386601E-3</v>
      </c>
      <c r="O45" s="24"/>
    </row>
    <row r="46" spans="4:15">
      <c r="D46" s="27" t="s">
        <v>85</v>
      </c>
      <c r="E46" s="28">
        <v>88312.5</v>
      </c>
      <c r="F46" s="18">
        <v>0.10426245171824178</v>
      </c>
      <c r="G46" s="18">
        <v>7.318229777706052E-2</v>
      </c>
      <c r="I46" s="16" t="s">
        <v>86</v>
      </c>
      <c r="J46" s="17">
        <v>2296.75</v>
      </c>
      <c r="K46" s="15">
        <v>8.8610294814674306E-2</v>
      </c>
      <c r="L46" s="18">
        <v>1.9032576636315781E-3</v>
      </c>
    </row>
    <row r="47" spans="4:15">
      <c r="I47" s="16" t="s">
        <v>87</v>
      </c>
      <c r="J47" s="17">
        <v>41646</v>
      </c>
      <c r="K47" s="15">
        <v>0.14696939652323349</v>
      </c>
      <c r="L47" s="18">
        <v>3.4510969265092284E-2</v>
      </c>
      <c r="O47" s="24"/>
    </row>
    <row r="48" spans="4:15" ht="12" customHeight="1">
      <c r="D48" s="315" t="s">
        <v>116</v>
      </c>
      <c r="E48" s="315"/>
      <c r="F48" s="315"/>
      <c r="G48" s="315"/>
      <c r="I48" s="16" t="s">
        <v>88</v>
      </c>
      <c r="J48" s="17">
        <v>5437.75</v>
      </c>
      <c r="K48" s="15">
        <v>0.11878651962801423</v>
      </c>
      <c r="L48" s="18">
        <v>4.5061235922118706E-3</v>
      </c>
    </row>
    <row r="49" spans="1:15">
      <c r="D49" s="315"/>
      <c r="E49" s="315"/>
      <c r="F49" s="315"/>
      <c r="G49" s="315"/>
      <c r="I49" s="16" t="s">
        <v>89</v>
      </c>
      <c r="J49" s="17">
        <v>6121.25</v>
      </c>
      <c r="K49" s="15">
        <v>0.10944466596585345</v>
      </c>
      <c r="L49" s="18">
        <v>5.0725224658777828E-3</v>
      </c>
      <c r="O49" s="24"/>
    </row>
    <row r="50" spans="1:15">
      <c r="D50" s="315"/>
      <c r="E50" s="315"/>
      <c r="F50" s="315"/>
      <c r="G50" s="315"/>
      <c r="I50" s="16" t="s">
        <v>90</v>
      </c>
      <c r="J50" s="17">
        <v>10925</v>
      </c>
      <c r="K50" s="15">
        <v>0.12654416465590135</v>
      </c>
      <c r="L50" s="18">
        <v>9.0532665615217119E-3</v>
      </c>
      <c r="O50" s="24"/>
    </row>
    <row r="51" spans="1:15">
      <c r="A51" s="321"/>
      <c r="D51" s="315"/>
      <c r="E51" s="315"/>
      <c r="F51" s="315"/>
      <c r="G51" s="315"/>
      <c r="I51" s="16" t="s">
        <v>91</v>
      </c>
      <c r="J51" s="17">
        <v>6014.5</v>
      </c>
      <c r="K51" s="15">
        <v>0.10398311306901609</v>
      </c>
      <c r="L51" s="18">
        <v>4.9840614859745841E-3</v>
      </c>
      <c r="O51" s="24"/>
    </row>
    <row r="52" spans="1:15">
      <c r="A52" s="321"/>
      <c r="D52" s="315"/>
      <c r="E52" s="315"/>
      <c r="F52" s="315"/>
      <c r="G52" s="315"/>
      <c r="I52" s="16" t="s">
        <v>92</v>
      </c>
      <c r="J52" s="17">
        <v>4863</v>
      </c>
      <c r="K52" s="15">
        <v>0.11968134094676741</v>
      </c>
      <c r="L52" s="18">
        <v>4.0298430470187717E-3</v>
      </c>
    </row>
    <row r="53" spans="1:15">
      <c r="A53" s="321"/>
      <c r="D53" s="315"/>
      <c r="E53" s="315"/>
      <c r="F53" s="315"/>
      <c r="G53" s="315"/>
      <c r="I53" s="16" t="s">
        <v>93</v>
      </c>
      <c r="J53" s="17">
        <v>6948.5</v>
      </c>
      <c r="K53" s="15">
        <v>9.7501263583522846E-2</v>
      </c>
      <c r="L53" s="18">
        <v>5.7580432679847698E-3</v>
      </c>
      <c r="O53" s="24"/>
    </row>
    <row r="54" spans="1:15">
      <c r="A54" s="321"/>
      <c r="I54" s="16" t="s">
        <v>94</v>
      </c>
      <c r="J54" s="17">
        <v>6356.5</v>
      </c>
      <c r="K54" s="15">
        <v>4.1775927625540721E-2</v>
      </c>
      <c r="L54" s="18">
        <v>5.2674680913787422E-3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2F79B-098D-4B62-BEEB-131A67A32BC7}">
  <dimension ref="A1:X74"/>
  <sheetViews>
    <sheetView topLeftCell="A28"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141</v>
      </c>
      <c r="M1" s="4"/>
      <c r="N1" s="5"/>
      <c r="O1" s="3"/>
      <c r="P1" s="3"/>
      <c r="W1" s="2"/>
      <c r="X1" s="2"/>
    </row>
    <row r="2" spans="1:24" ht="16.5" customHeight="1">
      <c r="A2" s="46"/>
      <c r="M2" s="4"/>
      <c r="N2" s="5"/>
      <c r="O2" s="3"/>
      <c r="P2" s="3"/>
      <c r="W2" s="2"/>
      <c r="X2" s="2"/>
    </row>
    <row r="3" spans="1:24" ht="16.2">
      <c r="A3" s="6" t="s">
        <v>142</v>
      </c>
      <c r="D3" s="2"/>
      <c r="E3" s="7"/>
      <c r="F3" s="7"/>
      <c r="H3" s="2"/>
      <c r="I3" s="7"/>
      <c r="M3" s="4"/>
      <c r="N3" s="5"/>
      <c r="O3" s="3"/>
      <c r="P3" s="3"/>
      <c r="W3" s="2"/>
      <c r="X3" s="2"/>
    </row>
    <row r="4" spans="1:24">
      <c r="A4" s="1"/>
    </row>
    <row r="5" spans="1:24" ht="14.25" customHeight="1">
      <c r="A5" s="319" t="s">
        <v>143</v>
      </c>
      <c r="D5" s="2" t="s">
        <v>1</v>
      </c>
      <c r="E5" s="7"/>
      <c r="F5" s="7"/>
      <c r="G5" s="7"/>
      <c r="I5" s="2" t="s">
        <v>2</v>
      </c>
      <c r="J5" s="7"/>
      <c r="K5" s="7"/>
      <c r="N5" s="42" t="s">
        <v>3</v>
      </c>
      <c r="O5" s="41"/>
      <c r="P5" s="40"/>
    </row>
    <row r="6" spans="1:24" ht="12" customHeight="1">
      <c r="A6" s="319"/>
      <c r="D6" s="25"/>
      <c r="E6" s="43" t="s">
        <v>4</v>
      </c>
      <c r="F6" s="45" t="s">
        <v>5</v>
      </c>
      <c r="G6" s="43" t="s">
        <v>6</v>
      </c>
      <c r="H6" s="44"/>
      <c r="I6" s="25"/>
      <c r="J6" s="43" t="s">
        <v>4</v>
      </c>
      <c r="K6" s="43" t="s">
        <v>5</v>
      </c>
      <c r="L6" s="43" t="s">
        <v>6</v>
      </c>
      <c r="N6" s="42"/>
      <c r="O6" s="41" t="s">
        <v>7</v>
      </c>
      <c r="P6" s="40" t="s">
        <v>8</v>
      </c>
    </row>
    <row r="7" spans="1:24" ht="12" customHeight="1">
      <c r="A7" s="319"/>
      <c r="D7" s="13" t="s">
        <v>9</v>
      </c>
      <c r="E7" s="14">
        <v>1185848.3999999999</v>
      </c>
      <c r="F7" s="15">
        <v>1.4376215739041021E-2</v>
      </c>
      <c r="G7" s="15">
        <v>1</v>
      </c>
      <c r="I7" s="16" t="s">
        <v>10</v>
      </c>
      <c r="J7" s="17">
        <v>1079576.3999999999</v>
      </c>
      <c r="K7" s="15">
        <v>1.2059150881996938E-2</v>
      </c>
      <c r="L7" s="18">
        <v>1</v>
      </c>
      <c r="N7" s="39" t="s">
        <v>9</v>
      </c>
      <c r="O7" s="38">
        <v>1169042</v>
      </c>
      <c r="P7" s="37">
        <v>1</v>
      </c>
    </row>
    <row r="8" spans="1:24" ht="12" customHeight="1">
      <c r="A8" s="319"/>
      <c r="D8" s="20" t="s">
        <v>12</v>
      </c>
      <c r="E8" s="14">
        <v>104087.6</v>
      </c>
      <c r="F8" s="15">
        <v>2.4448960911779727E-2</v>
      </c>
      <c r="G8" s="15">
        <v>8.7774794822002553E-2</v>
      </c>
      <c r="I8" s="16" t="s">
        <v>13</v>
      </c>
      <c r="J8" s="17">
        <v>30512.2</v>
      </c>
      <c r="K8" s="15">
        <v>2.0611453037195693E-2</v>
      </c>
      <c r="L8" s="18">
        <v>2.8263122461735922E-2</v>
      </c>
      <c r="N8" s="39" t="s">
        <v>14</v>
      </c>
      <c r="O8" s="38">
        <v>232713.60000000001</v>
      </c>
      <c r="P8" s="37">
        <v>0.19624228527019139</v>
      </c>
    </row>
    <row r="9" spans="1:24" ht="12" customHeight="1">
      <c r="A9" s="320" t="s">
        <v>144</v>
      </c>
      <c r="D9" s="20" t="s">
        <v>15</v>
      </c>
      <c r="E9" s="14">
        <v>164503.20000000001</v>
      </c>
      <c r="F9" s="15">
        <v>-2.6297160039302381E-2</v>
      </c>
      <c r="G9" s="15">
        <v>0.13872194793196163</v>
      </c>
      <c r="I9" s="16" t="s">
        <v>16</v>
      </c>
      <c r="J9" s="17">
        <v>3491</v>
      </c>
      <c r="K9" s="15">
        <v>-1.4537755822159437E-2</v>
      </c>
      <c r="L9" s="18">
        <v>3.2336757268869535E-3</v>
      </c>
      <c r="N9" s="36" t="s">
        <v>15</v>
      </c>
      <c r="O9" s="35">
        <v>164503.20000000001</v>
      </c>
      <c r="P9" s="34">
        <v>0.13872194793196163</v>
      </c>
    </row>
    <row r="10" spans="1:24">
      <c r="A10" s="320"/>
      <c r="D10" s="20" t="s">
        <v>17</v>
      </c>
      <c r="E10" s="14">
        <v>92390.8</v>
      </c>
      <c r="F10" s="15">
        <v>1.294039611667519E-2</v>
      </c>
      <c r="G10" s="15">
        <v>7.7911139400280854E-2</v>
      </c>
      <c r="I10" s="16" t="s">
        <v>18</v>
      </c>
      <c r="J10" s="17">
        <v>4977.3999999999996</v>
      </c>
      <c r="K10" s="15">
        <v>5.4589755813337471E-2</v>
      </c>
      <c r="L10" s="18">
        <v>4.6105120489851386E-3</v>
      </c>
      <c r="N10" s="36" t="s">
        <v>21</v>
      </c>
      <c r="O10" s="35">
        <v>106150</v>
      </c>
      <c r="P10" s="34">
        <v>8.9513971600417061E-2</v>
      </c>
    </row>
    <row r="11" spans="1:24">
      <c r="A11" s="320"/>
      <c r="D11" s="20" t="s">
        <v>19</v>
      </c>
      <c r="E11" s="14">
        <v>19445</v>
      </c>
      <c r="F11" s="15">
        <v>-3.9990125894840745E-2</v>
      </c>
      <c r="G11" s="15">
        <v>1.6397542889968062E-2</v>
      </c>
      <c r="I11" s="16" t="s">
        <v>20</v>
      </c>
      <c r="J11" s="17">
        <v>15649.4</v>
      </c>
      <c r="K11" s="15">
        <v>-2.0887491592761154E-2</v>
      </c>
      <c r="L11" s="18">
        <v>1.4495870787838639E-2</v>
      </c>
      <c r="N11" s="36" t="s">
        <v>12</v>
      </c>
      <c r="O11" s="35">
        <v>104087.6</v>
      </c>
      <c r="P11" s="34">
        <v>8.7774794822002553E-2</v>
      </c>
    </row>
    <row r="12" spans="1:24">
      <c r="D12" s="20" t="s">
        <v>22</v>
      </c>
      <c r="E12" s="14">
        <v>78069.2</v>
      </c>
      <c r="F12" s="15">
        <v>0.10646602581591535</v>
      </c>
      <c r="G12" s="15">
        <v>6.5834047589894293E-2</v>
      </c>
      <c r="I12" s="16" t="s">
        <v>23</v>
      </c>
      <c r="J12" s="17">
        <v>3232.6</v>
      </c>
      <c r="K12" s="15">
        <v>-4.3255641879393347E-2</v>
      </c>
      <c r="L12" s="18">
        <v>2.9943225880076671E-3</v>
      </c>
      <c r="N12" s="36" t="s">
        <v>17</v>
      </c>
      <c r="O12" s="35">
        <v>92390.8</v>
      </c>
      <c r="P12" s="34">
        <v>7.7911139400280854E-2</v>
      </c>
    </row>
    <row r="13" spans="1:24" ht="12" customHeight="1">
      <c r="D13" s="20" t="s">
        <v>25</v>
      </c>
      <c r="E13" s="14">
        <v>48609.599999999999</v>
      </c>
      <c r="F13" s="15">
        <v>-8.3930969173580561E-2</v>
      </c>
      <c r="G13" s="15">
        <v>4.0991411718395036E-2</v>
      </c>
      <c r="I13" s="16" t="s">
        <v>26</v>
      </c>
      <c r="J13" s="17">
        <v>4764.6000000000004</v>
      </c>
      <c r="K13" s="15">
        <v>-1.4458578963698288E-2</v>
      </c>
      <c r="L13" s="18">
        <v>4.4133976993198454E-3</v>
      </c>
      <c r="N13" s="36" t="s">
        <v>22</v>
      </c>
      <c r="O13" s="35">
        <v>78069.2</v>
      </c>
      <c r="P13" s="34">
        <v>6.5834047589894293E-2</v>
      </c>
    </row>
    <row r="14" spans="1:24">
      <c r="D14" s="20" t="s">
        <v>14</v>
      </c>
      <c r="E14" s="14">
        <v>232713.60000000001</v>
      </c>
      <c r="F14" s="15">
        <v>5.3422154252906751E-3</v>
      </c>
      <c r="G14" s="15">
        <v>0.19624228527019139</v>
      </c>
      <c r="I14" s="16" t="s">
        <v>28</v>
      </c>
      <c r="J14" s="17">
        <v>7344.2</v>
      </c>
      <c r="K14" s="15">
        <v>-6.577198282715857E-2</v>
      </c>
      <c r="L14" s="18">
        <v>6.8028534154692529E-3</v>
      </c>
      <c r="N14" s="36" t="s">
        <v>27</v>
      </c>
      <c r="O14" s="35">
        <v>75476.2</v>
      </c>
      <c r="P14" s="34">
        <v>6.3647427445194513E-2</v>
      </c>
    </row>
    <row r="15" spans="1:24">
      <c r="D15" s="20" t="s">
        <v>30</v>
      </c>
      <c r="E15" s="14">
        <v>23524.2</v>
      </c>
      <c r="F15" s="15">
        <v>-4.3547026356715146E-2</v>
      </c>
      <c r="G15" s="15">
        <v>1.9837442964884891E-2</v>
      </c>
      <c r="I15" s="16" t="s">
        <v>31</v>
      </c>
      <c r="J15" s="17">
        <v>18805</v>
      </c>
      <c r="K15" s="15">
        <v>-8.8938665261215633E-3</v>
      </c>
      <c r="L15" s="18">
        <v>1.7418869104585837E-2</v>
      </c>
      <c r="N15" s="36" t="s">
        <v>29</v>
      </c>
      <c r="O15" s="35">
        <v>71790.8</v>
      </c>
      <c r="P15" s="34">
        <v>6.0539610290826391E-2</v>
      </c>
    </row>
    <row r="16" spans="1:24">
      <c r="D16" s="20" t="s">
        <v>32</v>
      </c>
      <c r="E16" s="14">
        <v>3949.8</v>
      </c>
      <c r="F16" s="15">
        <v>-3.0367006259972906E-2</v>
      </c>
      <c r="G16" s="15">
        <v>3.3307798872098662E-3</v>
      </c>
      <c r="I16" s="16" t="s">
        <v>33</v>
      </c>
      <c r="J16" s="17">
        <v>12519.4</v>
      </c>
      <c r="K16" s="15">
        <v>-7.6622236411527656E-4</v>
      </c>
      <c r="L16" s="18">
        <v>1.1596585475562454E-2</v>
      </c>
      <c r="N16" s="36" t="s">
        <v>25</v>
      </c>
      <c r="O16" s="35">
        <v>48609.599999999999</v>
      </c>
      <c r="P16" s="34">
        <v>4.0991411718395036E-2</v>
      </c>
    </row>
    <row r="17" spans="4:16" ht="13.5" customHeight="1">
      <c r="D17" s="20" t="s">
        <v>35</v>
      </c>
      <c r="E17" s="14">
        <v>39092.6</v>
      </c>
      <c r="F17" s="15">
        <v>1.8613407333580856E-2</v>
      </c>
      <c r="G17" s="15">
        <v>3.2965933925449491E-2</v>
      </c>
      <c r="I17" s="16" t="s">
        <v>36</v>
      </c>
      <c r="J17" s="17">
        <v>15982.6</v>
      </c>
      <c r="K17" s="15">
        <v>-9.4606529183000054E-3</v>
      </c>
      <c r="L17" s="18">
        <v>1.4804510361656666E-2</v>
      </c>
      <c r="N17" s="36" t="s">
        <v>37</v>
      </c>
      <c r="O17" s="35">
        <v>41481.4</v>
      </c>
      <c r="P17" s="34">
        <v>3.498035667965653E-2</v>
      </c>
    </row>
    <row r="18" spans="4:16" ht="12" customHeight="1">
      <c r="D18" s="20" t="s">
        <v>37</v>
      </c>
      <c r="E18" s="14">
        <v>41481.4</v>
      </c>
      <c r="F18" s="15">
        <v>3.3778597418132827E-2</v>
      </c>
      <c r="G18" s="15">
        <v>3.498035667965653E-2</v>
      </c>
      <c r="I18" s="16" t="s">
        <v>38</v>
      </c>
      <c r="J18" s="17">
        <v>73771.8</v>
      </c>
      <c r="K18" s="15">
        <v>2.7938425524354882E-2</v>
      </c>
      <c r="L18" s="18">
        <v>6.8334024345104258E-2</v>
      </c>
      <c r="N18" s="36" t="s">
        <v>35</v>
      </c>
      <c r="O18" s="35">
        <v>39092.6</v>
      </c>
      <c r="P18" s="34">
        <v>3.2965933925449491E-2</v>
      </c>
    </row>
    <row r="19" spans="4:16">
      <c r="D19" s="20" t="s">
        <v>39</v>
      </c>
      <c r="E19" s="14">
        <v>483.8</v>
      </c>
      <c r="F19" s="15">
        <v>0.10205011389521634</v>
      </c>
      <c r="G19" s="15">
        <v>4.0797795063854712E-4</v>
      </c>
      <c r="I19" s="16" t="s">
        <v>40</v>
      </c>
      <c r="J19" s="17">
        <v>63781.2</v>
      </c>
      <c r="K19" s="15">
        <v>2.0507364058912403E-2</v>
      </c>
      <c r="L19" s="18">
        <v>5.9079839092444041E-2</v>
      </c>
      <c r="N19" s="36" t="s">
        <v>41</v>
      </c>
      <c r="O19" s="35">
        <v>131483.40000000002</v>
      </c>
      <c r="P19" s="34">
        <v>0.11087707332573037</v>
      </c>
    </row>
    <row r="20" spans="4:16">
      <c r="D20" s="20" t="s">
        <v>42</v>
      </c>
      <c r="E20" s="14">
        <v>6916.8</v>
      </c>
      <c r="F20" s="15">
        <v>-4.2723686942080064E-2</v>
      </c>
      <c r="G20" s="15">
        <v>5.8327860458385746E-3</v>
      </c>
      <c r="I20" s="16" t="s">
        <v>43</v>
      </c>
      <c r="J20" s="17">
        <v>206665.2</v>
      </c>
      <c r="K20" s="15">
        <v>6.1511160445322233E-3</v>
      </c>
      <c r="L20" s="18">
        <v>0.19143175045323335</v>
      </c>
      <c r="O20" s="24"/>
    </row>
    <row r="21" spans="4:16">
      <c r="D21" s="20" t="s">
        <v>44</v>
      </c>
      <c r="E21" s="14">
        <v>6677</v>
      </c>
      <c r="F21" s="15">
        <v>-6.7458100558659195E-2</v>
      </c>
      <c r="G21" s="15">
        <v>5.6305679545547308E-3</v>
      </c>
      <c r="I21" s="16" t="s">
        <v>45</v>
      </c>
      <c r="J21" s="17">
        <v>97068.800000000003</v>
      </c>
      <c r="K21" s="15">
        <v>3.6445270165660348E-2</v>
      </c>
      <c r="L21" s="18">
        <v>8.9913784702963129E-2</v>
      </c>
      <c r="O21" s="24"/>
    </row>
    <row r="22" spans="4:16">
      <c r="D22" s="20" t="s">
        <v>27</v>
      </c>
      <c r="E22" s="14">
        <v>75476.2</v>
      </c>
      <c r="F22" s="15">
        <v>3.4136583327338821E-2</v>
      </c>
      <c r="G22" s="15">
        <v>6.3647427445194513E-2</v>
      </c>
      <c r="I22" s="16" t="s">
        <v>46</v>
      </c>
      <c r="J22" s="17">
        <v>12090</v>
      </c>
      <c r="K22" s="15">
        <v>1.4964216005205033E-2</v>
      </c>
      <c r="L22" s="18">
        <v>1.1198836877130698E-2</v>
      </c>
      <c r="O22" s="24"/>
    </row>
    <row r="23" spans="4:16">
      <c r="D23" s="20" t="s">
        <v>47</v>
      </c>
      <c r="E23" s="14">
        <v>26364.6</v>
      </c>
      <c r="F23" s="15">
        <v>1.6848743142000355E-2</v>
      </c>
      <c r="G23" s="15">
        <v>2.2232690114520542E-2</v>
      </c>
      <c r="I23" s="16" t="s">
        <v>48</v>
      </c>
      <c r="J23" s="17">
        <v>7643.4</v>
      </c>
      <c r="K23" s="15">
        <v>-2.1362952530328827E-2</v>
      </c>
      <c r="L23" s="18">
        <v>7.0799991552242163E-3</v>
      </c>
      <c r="O23" s="24"/>
    </row>
    <row r="24" spans="4:16">
      <c r="D24" s="20" t="s">
        <v>29</v>
      </c>
      <c r="E24" s="14">
        <v>71790.8</v>
      </c>
      <c r="F24" s="15">
        <v>5.0256380247383214E-2</v>
      </c>
      <c r="G24" s="15">
        <v>6.0539610290826391E-2</v>
      </c>
      <c r="I24" s="16" t="s">
        <v>49</v>
      </c>
      <c r="J24" s="17">
        <v>9363</v>
      </c>
      <c r="K24" s="15">
        <v>-4.3863146981417689E-3</v>
      </c>
      <c r="L24" s="18">
        <v>8.6728461274255351E-3</v>
      </c>
      <c r="O24" s="24"/>
    </row>
    <row r="25" spans="4:16">
      <c r="D25" s="20" t="s">
        <v>50</v>
      </c>
      <c r="E25" s="14">
        <v>29357.200000000001</v>
      </c>
      <c r="F25" s="15">
        <v>5.6090366213396692E-2</v>
      </c>
      <c r="G25" s="15">
        <v>2.4756284192819254E-2</v>
      </c>
      <c r="I25" s="16" t="s">
        <v>51</v>
      </c>
      <c r="J25" s="17">
        <v>4626</v>
      </c>
      <c r="K25" s="15">
        <v>-1.8303358268343173E-2</v>
      </c>
      <c r="L25" s="18">
        <v>4.2850140110510014E-3</v>
      </c>
      <c r="O25" s="24"/>
    </row>
    <row r="26" spans="4:16">
      <c r="D26" s="20" t="s">
        <v>52</v>
      </c>
      <c r="E26" s="14">
        <v>13647.2</v>
      </c>
      <c r="F26" s="15">
        <v>7.2324041880291512E-2</v>
      </c>
      <c r="G26" s="15">
        <v>1.150838505157995E-2</v>
      </c>
      <c r="I26" s="16" t="s">
        <v>53</v>
      </c>
      <c r="J26" s="17">
        <v>5313.2</v>
      </c>
      <c r="K26" s="15">
        <v>-6.8320949577083123E-3</v>
      </c>
      <c r="L26" s="18">
        <v>4.9215599748197534E-3</v>
      </c>
      <c r="O26" s="24"/>
    </row>
    <row r="27" spans="4:16">
      <c r="D27" s="20" t="s">
        <v>21</v>
      </c>
      <c r="E27" s="14">
        <v>106150</v>
      </c>
      <c r="F27" s="15">
        <v>5.1341413591175167E-2</v>
      </c>
      <c r="G27" s="15">
        <v>8.9513971600417061E-2</v>
      </c>
      <c r="I27" s="16" t="s">
        <v>54</v>
      </c>
      <c r="J27" s="17">
        <v>11090</v>
      </c>
      <c r="K27" s="15">
        <v>2.7732085350879121E-2</v>
      </c>
      <c r="L27" s="18">
        <v>1.0272547639981757E-2</v>
      </c>
      <c r="O27" s="24"/>
    </row>
    <row r="28" spans="4:16">
      <c r="D28" s="20" t="s">
        <v>55</v>
      </c>
      <c r="E28" s="14">
        <v>346.2</v>
      </c>
      <c r="F28" s="15">
        <v>1.2280701754386003E-2</v>
      </c>
      <c r="G28" s="15">
        <v>2.919428824122881E-4</v>
      </c>
      <c r="I28" s="16" t="s">
        <v>56</v>
      </c>
      <c r="J28" s="17">
        <v>15221</v>
      </c>
      <c r="K28" s="15">
        <v>1.6834791903266755E-2</v>
      </c>
      <c r="L28" s="18">
        <v>1.4099048478644032E-2</v>
      </c>
      <c r="O28" s="24"/>
    </row>
    <row r="29" spans="4:16">
      <c r="D29" s="20" t="s">
        <v>57</v>
      </c>
      <c r="E29" s="14">
        <v>771.6</v>
      </c>
      <c r="F29" s="15">
        <v>-7.1480144404332147E-2</v>
      </c>
      <c r="G29" s="15">
        <v>6.5067339130364394E-4</v>
      </c>
      <c r="I29" s="16" t="s">
        <v>58</v>
      </c>
      <c r="J29" s="17">
        <v>30208.799999999999</v>
      </c>
      <c r="K29" s="15">
        <v>-8.0840584468888643E-3</v>
      </c>
      <c r="L29" s="18">
        <v>2.798208630718493E-2</v>
      </c>
      <c r="O29" s="24"/>
    </row>
    <row r="30" spans="4:16">
      <c r="F30" s="5"/>
      <c r="I30" s="16" t="s">
        <v>59</v>
      </c>
      <c r="J30" s="17">
        <v>75391</v>
      </c>
      <c r="K30" s="15">
        <v>1.8439467214222072E-2</v>
      </c>
      <c r="L30" s="18">
        <v>6.9833871877895817E-2</v>
      </c>
      <c r="O30" s="24"/>
    </row>
    <row r="31" spans="4:16">
      <c r="D31" s="3" t="s">
        <v>60</v>
      </c>
      <c r="F31" s="5"/>
      <c r="I31" s="16" t="s">
        <v>61</v>
      </c>
      <c r="J31" s="17">
        <v>15873.2</v>
      </c>
      <c r="K31" s="15">
        <v>7.0434122903144214E-2</v>
      </c>
      <c r="L31" s="18">
        <v>1.4703174319112573E-2</v>
      </c>
    </row>
    <row r="32" spans="4:16">
      <c r="D32" s="25"/>
      <c r="E32" s="10" t="s">
        <v>4</v>
      </c>
      <c r="F32" s="11" t="s">
        <v>5</v>
      </c>
      <c r="G32" s="10" t="s">
        <v>6</v>
      </c>
      <c r="I32" s="16" t="s">
        <v>62</v>
      </c>
      <c r="J32" s="17">
        <v>11625</v>
      </c>
      <c r="K32" s="15">
        <v>2.0676939286184748E-2</v>
      </c>
      <c r="L32" s="18">
        <v>1.076811238185644E-2</v>
      </c>
    </row>
    <row r="33" spans="4:15">
      <c r="D33" s="26" t="s">
        <v>9</v>
      </c>
      <c r="E33" s="14">
        <v>1078188.3999999999</v>
      </c>
      <c r="F33" s="15">
        <v>1.5711239853199777E-2</v>
      </c>
      <c r="G33" s="15">
        <v>1</v>
      </c>
      <c r="I33" s="16" t="s">
        <v>63</v>
      </c>
      <c r="J33" s="17">
        <v>25651</v>
      </c>
      <c r="K33" s="15">
        <v>4.8530989729702156E-2</v>
      </c>
      <c r="L33" s="18">
        <v>2.3760245222107488E-2</v>
      </c>
      <c r="O33" s="24"/>
    </row>
    <row r="34" spans="4:15">
      <c r="D34" s="26" t="s">
        <v>64</v>
      </c>
      <c r="E34" s="14">
        <v>237274.2</v>
      </c>
      <c r="F34" s="15">
        <v>-3.9460290440011869E-2</v>
      </c>
      <c r="G34" s="15">
        <v>0.22006747614795338</v>
      </c>
      <c r="I34" s="16" t="s">
        <v>65</v>
      </c>
      <c r="J34" s="17">
        <v>100552.6</v>
      </c>
      <c r="K34" s="15">
        <v>1.4317597778747304E-2</v>
      </c>
      <c r="L34" s="18">
        <v>9.3140791147342625E-2</v>
      </c>
      <c r="O34" s="24"/>
    </row>
    <row r="35" spans="4:15">
      <c r="D35" s="26" t="s">
        <v>66</v>
      </c>
      <c r="E35" s="14">
        <v>756211.19999999995</v>
      </c>
      <c r="F35" s="15">
        <v>3.3619754665879409E-2</v>
      </c>
      <c r="G35" s="15">
        <v>0.70137204221451466</v>
      </c>
      <c r="I35" s="16" t="s">
        <v>67</v>
      </c>
      <c r="J35" s="17">
        <v>48590</v>
      </c>
      <c r="K35" s="15">
        <v>1.6330521813247456E-2</v>
      </c>
      <c r="L35" s="18">
        <v>4.5008394033067049E-2</v>
      </c>
    </row>
    <row r="36" spans="4:15">
      <c r="D36" s="26" t="s">
        <v>68</v>
      </c>
      <c r="E36" s="14">
        <v>84703</v>
      </c>
      <c r="F36" s="15">
        <v>2.2063481529300377E-2</v>
      </c>
      <c r="G36" s="15">
        <v>7.8560481637532001E-2</v>
      </c>
      <c r="I36" s="16" t="s">
        <v>69</v>
      </c>
      <c r="J36" s="17">
        <v>10768.2</v>
      </c>
      <c r="K36" s="15">
        <v>2.8628743372976162E-2</v>
      </c>
      <c r="L36" s="18">
        <v>9.9744677634672277E-3</v>
      </c>
    </row>
    <row r="37" spans="4:15">
      <c r="F37" s="5"/>
      <c r="I37" s="16" t="s">
        <v>70</v>
      </c>
      <c r="J37" s="17">
        <v>5096.2</v>
      </c>
      <c r="K37" s="15">
        <v>7.8104506029194054E-2</v>
      </c>
      <c r="L37" s="18">
        <v>4.7205552103584333E-3</v>
      </c>
      <c r="O37" s="24"/>
    </row>
    <row r="38" spans="4:15">
      <c r="D38" s="3" t="s">
        <v>71</v>
      </c>
      <c r="F38" s="5"/>
      <c r="I38" s="16" t="s">
        <v>72</v>
      </c>
      <c r="J38" s="17">
        <v>2131.4</v>
      </c>
      <c r="K38" s="15">
        <v>-2.9748492090588274E-2</v>
      </c>
      <c r="L38" s="18">
        <v>1.9742928800592532E-3</v>
      </c>
    </row>
    <row r="39" spans="4:15">
      <c r="D39" s="25"/>
      <c r="E39" s="10" t="s">
        <v>4</v>
      </c>
      <c r="F39" s="11" t="s">
        <v>5</v>
      </c>
      <c r="G39" s="10" t="s">
        <v>6</v>
      </c>
      <c r="I39" s="16" t="s">
        <v>73</v>
      </c>
      <c r="J39" s="17">
        <v>2232.6</v>
      </c>
      <c r="K39" s="15">
        <v>-6.0155756682803707E-2</v>
      </c>
      <c r="L39" s="18">
        <v>2.0680333508587257E-3</v>
      </c>
    </row>
    <row r="40" spans="4:15">
      <c r="D40" s="27" t="s">
        <v>175</v>
      </c>
      <c r="E40" s="28">
        <v>1079576.3999999999</v>
      </c>
      <c r="F40" s="18">
        <v>1.2059150881996938E-2</v>
      </c>
      <c r="G40" s="18">
        <v>1</v>
      </c>
      <c r="I40" s="16" t="s">
        <v>74</v>
      </c>
      <c r="J40" s="17">
        <v>11237.8</v>
      </c>
      <c r="K40" s="15">
        <v>-1.5125227990575585E-4</v>
      </c>
      <c r="L40" s="18">
        <v>1.040945318923237E-2</v>
      </c>
      <c r="O40" s="24"/>
    </row>
    <row r="41" spans="4:15">
      <c r="D41" s="27" t="s">
        <v>75</v>
      </c>
      <c r="E41" s="28">
        <v>69971.399999999994</v>
      </c>
      <c r="F41" s="18">
        <v>-3.483536515893948E-3</v>
      </c>
      <c r="G41" s="18">
        <v>6.4813754728243411E-2</v>
      </c>
      <c r="I41" s="16" t="s">
        <v>76</v>
      </c>
      <c r="J41" s="17">
        <v>17435.400000000001</v>
      </c>
      <c r="K41" s="15">
        <v>-2.4470213033808363E-2</v>
      </c>
      <c r="L41" s="18">
        <v>1.615022336538665E-2</v>
      </c>
      <c r="O41" s="24"/>
    </row>
    <row r="42" spans="4:15">
      <c r="D42" s="27" t="s">
        <v>77</v>
      </c>
      <c r="E42" s="28">
        <v>517087.2</v>
      </c>
      <c r="F42" s="18">
        <v>-1.7363550121218596E-2</v>
      </c>
      <c r="G42" s="18">
        <v>0.47897230802748192</v>
      </c>
      <c r="I42" s="16" t="s">
        <v>78</v>
      </c>
      <c r="J42" s="17">
        <v>5147.6000000000004</v>
      </c>
      <c r="K42" s="15">
        <v>-2.6642715325706612E-2</v>
      </c>
      <c r="L42" s="18">
        <v>4.7681664771478897E-3</v>
      </c>
      <c r="O42" s="24"/>
    </row>
    <row r="43" spans="4:15">
      <c r="D43" s="27" t="s">
        <v>79</v>
      </c>
      <c r="E43" s="28">
        <v>158326.39999999999</v>
      </c>
      <c r="F43" s="18">
        <v>-1.4464651198553113E-2</v>
      </c>
      <c r="G43" s="18">
        <v>0.14665604027653811</v>
      </c>
      <c r="I43" s="16" t="s">
        <v>80</v>
      </c>
      <c r="J43" s="17">
        <v>2510.6</v>
      </c>
      <c r="K43" s="15">
        <v>-6.7846899416477147E-3</v>
      </c>
      <c r="L43" s="18">
        <v>2.3255417587861316E-3</v>
      </c>
      <c r="O43" s="24"/>
    </row>
    <row r="44" spans="4:15">
      <c r="D44" s="27" t="s">
        <v>81</v>
      </c>
      <c r="E44" s="28">
        <v>202283.00000000003</v>
      </c>
      <c r="F44" s="18">
        <v>-1.7541085942474943E-2</v>
      </c>
      <c r="G44" s="18">
        <v>0.18737256575819927</v>
      </c>
      <c r="I44" s="16" t="s">
        <v>82</v>
      </c>
      <c r="J44" s="17">
        <v>5530.8</v>
      </c>
      <c r="K44" s="15">
        <v>-1.354617202479147E-2</v>
      </c>
      <c r="L44" s="18">
        <v>5.1231205128233637E-3</v>
      </c>
    </row>
    <row r="45" spans="4:15">
      <c r="D45" s="27" t="s">
        <v>83</v>
      </c>
      <c r="E45" s="28">
        <v>53299.199999999997</v>
      </c>
      <c r="F45" s="18">
        <v>6.9453440286981749E-3</v>
      </c>
      <c r="G45" s="18">
        <v>4.937047530864884E-2</v>
      </c>
      <c r="I45" s="16" t="s">
        <v>84</v>
      </c>
      <c r="J45" s="17">
        <v>4963.2</v>
      </c>
      <c r="K45" s="15">
        <v>8.9342887635310841E-3</v>
      </c>
      <c r="L45" s="18">
        <v>4.597358741817624E-3</v>
      </c>
      <c r="O45" s="24"/>
    </row>
    <row r="46" spans="4:15">
      <c r="D46" s="27" t="s">
        <v>85</v>
      </c>
      <c r="E46" s="28">
        <v>78609.2</v>
      </c>
      <c r="F46" s="18">
        <v>1.2172661870503587E-2</v>
      </c>
      <c r="G46" s="18">
        <v>7.2814855900888542E-2</v>
      </c>
      <c r="I46" s="16" t="s">
        <v>86</v>
      </c>
      <c r="J46" s="17">
        <v>2109.8000000000002</v>
      </c>
      <c r="K46" s="15">
        <v>-5.3795268527861761E-2</v>
      </c>
      <c r="L46" s="18">
        <v>1.9542850325368361E-3</v>
      </c>
    </row>
    <row r="47" spans="4:15">
      <c r="I47" s="16" t="s">
        <v>87</v>
      </c>
      <c r="J47" s="17">
        <v>36309.599999999999</v>
      </c>
      <c r="K47" s="15">
        <v>1.9274415524388466E-3</v>
      </c>
      <c r="L47" s="18">
        <v>3.3633191685183188E-2</v>
      </c>
      <c r="O47" s="24"/>
    </row>
    <row r="48" spans="4:15" ht="12" customHeight="1">
      <c r="D48" s="315" t="s">
        <v>116</v>
      </c>
      <c r="E48" s="315"/>
      <c r="F48" s="315"/>
      <c r="G48" s="315"/>
      <c r="I48" s="16" t="s">
        <v>88</v>
      </c>
      <c r="J48" s="17">
        <v>4860.3999999999996</v>
      </c>
      <c r="K48" s="15">
        <v>9.3764602045582901E-3</v>
      </c>
      <c r="L48" s="18">
        <v>4.5021362082387131E-3</v>
      </c>
    </row>
    <row r="49" spans="1:15">
      <c r="D49" s="315"/>
      <c r="E49" s="315"/>
      <c r="F49" s="315"/>
      <c r="G49" s="315"/>
      <c r="I49" s="16" t="s">
        <v>89</v>
      </c>
      <c r="J49" s="17">
        <v>5517.4</v>
      </c>
      <c r="K49" s="15">
        <v>1.0790510213428472E-2</v>
      </c>
      <c r="L49" s="18">
        <v>5.1107082370455675E-3</v>
      </c>
      <c r="O49" s="24"/>
    </row>
    <row r="50" spans="1:15">
      <c r="D50" s="315"/>
      <c r="E50" s="315"/>
      <c r="F50" s="315"/>
      <c r="G50" s="315"/>
      <c r="I50" s="16" t="s">
        <v>90</v>
      </c>
      <c r="J50" s="17">
        <v>9697.7999999999993</v>
      </c>
      <c r="K50" s="15">
        <v>1.8355560222618861E-2</v>
      </c>
      <c r="L50" s="18">
        <v>8.9829677640230008E-3</v>
      </c>
      <c r="O50" s="24"/>
    </row>
    <row r="51" spans="1:15">
      <c r="A51" s="321"/>
      <c r="D51" s="315"/>
      <c r="E51" s="315"/>
      <c r="F51" s="315"/>
      <c r="G51" s="315"/>
      <c r="I51" s="16" t="s">
        <v>91</v>
      </c>
      <c r="J51" s="17">
        <v>5448</v>
      </c>
      <c r="K51" s="15">
        <v>-2.7403374096224176E-2</v>
      </c>
      <c r="L51" s="18">
        <v>5.046423763987431E-3</v>
      </c>
      <c r="O51" s="24"/>
    </row>
    <row r="52" spans="1:15">
      <c r="A52" s="321"/>
      <c r="D52" s="315"/>
      <c r="E52" s="315"/>
      <c r="F52" s="315"/>
      <c r="G52" s="315"/>
      <c r="I52" s="16" t="s">
        <v>92</v>
      </c>
      <c r="J52" s="17">
        <v>4343.2</v>
      </c>
      <c r="K52" s="15">
        <v>-1.1561219845243609E-2</v>
      </c>
      <c r="L52" s="18">
        <v>4.0230594147852806E-3</v>
      </c>
    </row>
    <row r="53" spans="1:15">
      <c r="A53" s="321"/>
      <c r="D53" s="315"/>
      <c r="E53" s="315"/>
      <c r="F53" s="315"/>
      <c r="G53" s="315"/>
      <c r="I53" s="16" t="s">
        <v>93</v>
      </c>
      <c r="J53" s="17">
        <v>6331.2</v>
      </c>
      <c r="K53" s="15">
        <v>-3.4657314934817385E-2</v>
      </c>
      <c r="L53" s="18">
        <v>5.8645224182373758E-3</v>
      </c>
      <c r="O53" s="24"/>
    </row>
    <row r="54" spans="1:15">
      <c r="A54" s="321"/>
      <c r="I54" s="16" t="s">
        <v>94</v>
      </c>
      <c r="J54" s="17">
        <v>6101.6</v>
      </c>
      <c r="K54" s="15">
        <v>-5.2436230927514815E-2</v>
      </c>
      <c r="L54" s="18">
        <v>5.6518464093879795E-3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4E919-5D5D-4BE3-927B-73FDD674929D}">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139</v>
      </c>
      <c r="M1" s="4"/>
      <c r="N1" s="5"/>
      <c r="O1" s="3"/>
      <c r="P1" s="3"/>
      <c r="W1" s="2"/>
      <c r="X1" s="2"/>
    </row>
    <row r="2" spans="1:24" ht="16.5" customHeight="1">
      <c r="A2" s="46"/>
      <c r="M2" s="4"/>
      <c r="N2" s="5"/>
      <c r="O2" s="3"/>
      <c r="P2" s="3"/>
      <c r="W2" s="2"/>
      <c r="X2" s="2"/>
    </row>
    <row r="3" spans="1:24" ht="16.2">
      <c r="A3" s="6" t="s">
        <v>138</v>
      </c>
      <c r="D3" s="2"/>
      <c r="E3" s="7"/>
      <c r="F3" s="7"/>
      <c r="H3" s="2"/>
      <c r="I3" s="7"/>
      <c r="M3" s="4"/>
      <c r="N3" s="5"/>
      <c r="O3" s="3"/>
      <c r="P3" s="3"/>
      <c r="W3" s="2"/>
      <c r="X3" s="2"/>
    </row>
    <row r="4" spans="1:24">
      <c r="A4" s="1"/>
    </row>
    <row r="5" spans="1:24" ht="14.25" customHeight="1">
      <c r="A5" s="319" t="s">
        <v>137</v>
      </c>
      <c r="D5" s="2" t="s">
        <v>1</v>
      </c>
      <c r="E5" s="7"/>
      <c r="F5" s="7"/>
      <c r="G5" s="7"/>
      <c r="I5" s="2" t="s">
        <v>2</v>
      </c>
      <c r="J5" s="7"/>
      <c r="K5" s="7"/>
      <c r="N5" s="42" t="s">
        <v>3</v>
      </c>
      <c r="O5" s="41"/>
      <c r="P5" s="40"/>
    </row>
    <row r="6" spans="1:24" ht="12" customHeight="1">
      <c r="A6" s="319"/>
      <c r="D6" s="25"/>
      <c r="E6" s="43" t="s">
        <v>4</v>
      </c>
      <c r="F6" s="45" t="s">
        <v>5</v>
      </c>
      <c r="G6" s="43" t="s">
        <v>6</v>
      </c>
      <c r="H6" s="44"/>
      <c r="I6" s="25"/>
      <c r="J6" s="43" t="s">
        <v>4</v>
      </c>
      <c r="K6" s="43" t="s">
        <v>5</v>
      </c>
      <c r="L6" s="43" t="s">
        <v>6</v>
      </c>
      <c r="N6" s="42"/>
      <c r="O6" s="41" t="s">
        <v>7</v>
      </c>
      <c r="P6" s="40" t="s">
        <v>8</v>
      </c>
    </row>
    <row r="7" spans="1:24" ht="12" customHeight="1">
      <c r="A7" s="319"/>
      <c r="D7" s="13" t="s">
        <v>9</v>
      </c>
      <c r="E7" s="14">
        <v>1169042</v>
      </c>
      <c r="F7" s="15">
        <v>6.1134442673681288E-2</v>
      </c>
      <c r="G7" s="15">
        <v>1.0000000000000002</v>
      </c>
      <c r="I7" s="16" t="s">
        <v>10</v>
      </c>
      <c r="J7" s="17">
        <v>1066712.75</v>
      </c>
      <c r="K7" s="15">
        <v>6.1217236540574538E-2</v>
      </c>
      <c r="L7" s="18">
        <v>1.0000000000000004</v>
      </c>
      <c r="N7" s="39" t="s">
        <v>9</v>
      </c>
      <c r="O7" s="38">
        <v>1169042</v>
      </c>
      <c r="P7" s="37">
        <v>1</v>
      </c>
    </row>
    <row r="8" spans="1:24" ht="12" customHeight="1">
      <c r="A8" s="319"/>
      <c r="D8" s="20" t="s">
        <v>12</v>
      </c>
      <c r="E8" s="14">
        <v>101603.5</v>
      </c>
      <c r="F8" s="15">
        <v>0.15579355690039587</v>
      </c>
      <c r="G8" s="15">
        <v>8.6911761938407689E-2</v>
      </c>
      <c r="I8" s="16" t="s">
        <v>13</v>
      </c>
      <c r="J8" s="17">
        <v>29896</v>
      </c>
      <c r="K8" s="15">
        <v>-6.1047903956532368E-2</v>
      </c>
      <c r="L8" s="18">
        <v>2.8026289176725411E-2</v>
      </c>
      <c r="N8" s="39" t="s">
        <v>14</v>
      </c>
      <c r="O8" s="38">
        <v>231477</v>
      </c>
      <c r="P8" s="37">
        <v>0.19800571750202303</v>
      </c>
    </row>
    <row r="9" spans="1:24" ht="12" customHeight="1">
      <c r="A9" s="320" t="s">
        <v>140</v>
      </c>
      <c r="D9" s="20" t="s">
        <v>15</v>
      </c>
      <c r="E9" s="14">
        <v>168946</v>
      </c>
      <c r="F9" s="15">
        <v>0.17516207117219884</v>
      </c>
      <c r="G9" s="15">
        <v>0.1445166213018865</v>
      </c>
      <c r="I9" s="16" t="s">
        <v>16</v>
      </c>
      <c r="J9" s="17">
        <v>3542.5</v>
      </c>
      <c r="K9" s="15">
        <v>6.8788655905868135E-2</v>
      </c>
      <c r="L9" s="18">
        <v>3.3209502745701691E-3</v>
      </c>
      <c r="N9" s="36" t="s">
        <v>15</v>
      </c>
      <c r="O9" s="35">
        <v>168946</v>
      </c>
      <c r="P9" s="34">
        <v>0.1445166213018865</v>
      </c>
    </row>
    <row r="10" spans="1:24">
      <c r="A10" s="320"/>
      <c r="D10" s="20" t="s">
        <v>17</v>
      </c>
      <c r="E10" s="14">
        <v>91210.5</v>
      </c>
      <c r="F10" s="15">
        <v>6.6739567739521055E-2</v>
      </c>
      <c r="G10" s="15">
        <v>7.8021576641386703E-2</v>
      </c>
      <c r="I10" s="16" t="s">
        <v>18</v>
      </c>
      <c r="J10" s="17">
        <v>4719.75</v>
      </c>
      <c r="K10" s="15">
        <v>3.3050615595075161E-2</v>
      </c>
      <c r="L10" s="18">
        <v>4.4245744695561202E-3</v>
      </c>
      <c r="N10" s="36" t="s">
        <v>12</v>
      </c>
      <c r="O10" s="35">
        <v>101603.5</v>
      </c>
      <c r="P10" s="34">
        <v>8.6911761938407689E-2</v>
      </c>
    </row>
    <row r="11" spans="1:24">
      <c r="A11" s="320"/>
      <c r="D11" s="20" t="s">
        <v>19</v>
      </c>
      <c r="E11" s="14">
        <v>20255</v>
      </c>
      <c r="F11" s="15">
        <v>6.9224363993387605E-3</v>
      </c>
      <c r="G11" s="15">
        <v>1.7326152524887898E-2</v>
      </c>
      <c r="I11" s="16" t="s">
        <v>20</v>
      </c>
      <c r="J11" s="17">
        <v>15983.25</v>
      </c>
      <c r="K11" s="15">
        <v>6.7738864672578725E-2</v>
      </c>
      <c r="L11" s="18">
        <v>1.4983649534516204E-2</v>
      </c>
      <c r="N11" s="36" t="s">
        <v>21</v>
      </c>
      <c r="O11" s="35">
        <v>100966.25</v>
      </c>
      <c r="P11" s="34">
        <v>8.6366657485359807E-2</v>
      </c>
    </row>
    <row r="12" spans="1:24">
      <c r="D12" s="20" t="s">
        <v>22</v>
      </c>
      <c r="E12" s="14">
        <v>70557.25</v>
      </c>
      <c r="F12" s="15">
        <v>0.11654910214464587</v>
      </c>
      <c r="G12" s="15">
        <v>6.0354760564633264E-2</v>
      </c>
      <c r="I12" s="16" t="s">
        <v>23</v>
      </c>
      <c r="J12" s="17">
        <v>3378.75</v>
      </c>
      <c r="K12" s="15">
        <v>-8.8008800880088334E-3</v>
      </c>
      <c r="L12" s="18">
        <v>3.1674412816383793E-3</v>
      </c>
      <c r="N12" s="36" t="s">
        <v>17</v>
      </c>
      <c r="O12" s="35">
        <v>91210.5</v>
      </c>
      <c r="P12" s="34">
        <v>7.8021576641386703E-2</v>
      </c>
    </row>
    <row r="13" spans="1:24" ht="12" customHeight="1">
      <c r="D13" s="20" t="s">
        <v>25</v>
      </c>
      <c r="E13" s="14">
        <v>53063.25</v>
      </c>
      <c r="F13" s="15">
        <v>4.4469923628060792E-2</v>
      </c>
      <c r="G13" s="15">
        <v>4.5390370919094439E-2</v>
      </c>
      <c r="I13" s="16" t="s">
        <v>26</v>
      </c>
      <c r="J13" s="17">
        <v>4834.5</v>
      </c>
      <c r="K13" s="15">
        <v>2.1553090332805169E-2</v>
      </c>
      <c r="L13" s="18">
        <v>4.5321479470457251E-3</v>
      </c>
      <c r="N13" s="36" t="s">
        <v>27</v>
      </c>
      <c r="O13" s="35">
        <v>72984.75</v>
      </c>
      <c r="P13" s="34">
        <v>6.2431247123713264E-2</v>
      </c>
    </row>
    <row r="14" spans="1:24">
      <c r="D14" s="20" t="s">
        <v>14</v>
      </c>
      <c r="E14" s="14">
        <v>231477</v>
      </c>
      <c r="F14" s="15">
        <v>3.9669698027912093E-2</v>
      </c>
      <c r="G14" s="15">
        <v>0.19800571750202303</v>
      </c>
      <c r="I14" s="16" t="s">
        <v>28</v>
      </c>
      <c r="J14" s="17">
        <v>7861.25</v>
      </c>
      <c r="K14" s="15">
        <v>7.3574598839194261E-2</v>
      </c>
      <c r="L14" s="18">
        <v>7.3696034850994326E-3</v>
      </c>
      <c r="N14" s="36" t="s">
        <v>22</v>
      </c>
      <c r="O14" s="35">
        <v>70557.25</v>
      </c>
      <c r="P14" s="34">
        <v>6.0354760564633264E-2</v>
      </c>
    </row>
    <row r="15" spans="1:24">
      <c r="D15" s="20" t="s">
        <v>30</v>
      </c>
      <c r="E15" s="14">
        <v>24595.25</v>
      </c>
      <c r="F15" s="15">
        <v>-6.6017942754070358E-2</v>
      </c>
      <c r="G15" s="15">
        <v>2.1038807844371718E-2</v>
      </c>
      <c r="I15" s="16" t="s">
        <v>31</v>
      </c>
      <c r="J15" s="17">
        <v>18973.75</v>
      </c>
      <c r="K15" s="15">
        <v>2.5372549549427914E-2</v>
      </c>
      <c r="L15" s="18">
        <v>1.7787122165737683E-2</v>
      </c>
      <c r="N15" s="36" t="s">
        <v>29</v>
      </c>
      <c r="O15" s="35">
        <v>68355.5</v>
      </c>
      <c r="P15" s="34">
        <v>5.8471380840038251E-2</v>
      </c>
    </row>
    <row r="16" spans="1:24">
      <c r="D16" s="20" t="s">
        <v>32</v>
      </c>
      <c r="E16" s="14">
        <v>4073.5</v>
      </c>
      <c r="F16" s="15">
        <v>4.4018709553405477E-2</v>
      </c>
      <c r="G16" s="15">
        <v>3.4844770333315655E-3</v>
      </c>
      <c r="I16" s="16" t="s">
        <v>33</v>
      </c>
      <c r="J16" s="17">
        <v>12529</v>
      </c>
      <c r="K16" s="15">
        <v>5.8572545043617863E-2</v>
      </c>
      <c r="L16" s="18">
        <v>1.1745430060716908E-2</v>
      </c>
      <c r="N16" s="36" t="s">
        <v>25</v>
      </c>
      <c r="O16" s="35">
        <v>53063.25</v>
      </c>
      <c r="P16" s="34">
        <v>4.5390370919094439E-2</v>
      </c>
    </row>
    <row r="17" spans="4:16" ht="13.5" customHeight="1">
      <c r="D17" s="20" t="s">
        <v>35</v>
      </c>
      <c r="E17" s="14">
        <v>38378.25</v>
      </c>
      <c r="F17" s="15">
        <v>-1.365347794240479E-2</v>
      </c>
      <c r="G17" s="15">
        <v>3.2828803413393191E-2</v>
      </c>
      <c r="I17" s="16" t="s">
        <v>36</v>
      </c>
      <c r="J17" s="17">
        <v>16135.25</v>
      </c>
      <c r="K17" s="15">
        <v>3.8003795554697906E-2</v>
      </c>
      <c r="L17" s="18">
        <v>1.5126143378336858E-2</v>
      </c>
      <c r="N17" s="36" t="s">
        <v>37</v>
      </c>
      <c r="O17" s="35">
        <v>40126</v>
      </c>
      <c r="P17" s="34">
        <v>3.4323830965867781E-2</v>
      </c>
    </row>
    <row r="18" spans="4:16" ht="12" customHeight="1">
      <c r="D18" s="20" t="s">
        <v>37</v>
      </c>
      <c r="E18" s="14">
        <v>40126</v>
      </c>
      <c r="F18" s="15">
        <v>3.4661922166998593E-2</v>
      </c>
      <c r="G18" s="15">
        <v>3.4323830965867781E-2</v>
      </c>
      <c r="I18" s="16" t="s">
        <v>38</v>
      </c>
      <c r="J18" s="17">
        <v>71766.75</v>
      </c>
      <c r="K18" s="15">
        <v>5.0838461228718268E-2</v>
      </c>
      <c r="L18" s="18">
        <v>6.7278421486946696E-2</v>
      </c>
      <c r="N18" s="36" t="s">
        <v>35</v>
      </c>
      <c r="O18" s="35">
        <v>38378.25</v>
      </c>
      <c r="P18" s="34">
        <v>3.2828803413393191E-2</v>
      </c>
    </row>
    <row r="19" spans="4:16">
      <c r="D19" s="20" t="s">
        <v>39</v>
      </c>
      <c r="E19" s="14">
        <v>439</v>
      </c>
      <c r="F19" s="15">
        <v>-0.128103277060576</v>
      </c>
      <c r="G19" s="15">
        <v>3.7552115321776294E-4</v>
      </c>
      <c r="I19" s="16" t="s">
        <v>40</v>
      </c>
      <c r="J19" s="17">
        <v>62499.5</v>
      </c>
      <c r="K19" s="15">
        <v>3.4404571277251605E-2</v>
      </c>
      <c r="L19" s="18">
        <v>5.8590749946506218E-2</v>
      </c>
      <c r="N19" s="36" t="s">
        <v>41</v>
      </c>
      <c r="O19" s="35">
        <v>131373.75</v>
      </c>
      <c r="P19" s="34">
        <v>0.11237727130419609</v>
      </c>
    </row>
    <row r="20" spans="4:16">
      <c r="D20" s="20" t="s">
        <v>42</v>
      </c>
      <c r="E20" s="14">
        <v>7225.5</v>
      </c>
      <c r="F20" s="15">
        <v>-9.9626168224299039E-2</v>
      </c>
      <c r="G20" s="15">
        <v>6.1807018054098996E-3</v>
      </c>
      <c r="I20" s="16" t="s">
        <v>43</v>
      </c>
      <c r="J20" s="17">
        <v>205401.75</v>
      </c>
      <c r="K20" s="15">
        <v>8.3342563291139315E-2</v>
      </c>
      <c r="L20" s="18">
        <v>0.19255582161176943</v>
      </c>
      <c r="O20" s="24"/>
    </row>
    <row r="21" spans="4:16">
      <c r="D21" s="20" t="s">
        <v>44</v>
      </c>
      <c r="E21" s="14">
        <v>7160</v>
      </c>
      <c r="F21" s="15">
        <v>3.3151762201940826E-2</v>
      </c>
      <c r="G21" s="15">
        <v>6.1246730228682973E-3</v>
      </c>
      <c r="I21" s="16" t="s">
        <v>45</v>
      </c>
      <c r="J21" s="17">
        <v>93655.5</v>
      </c>
      <c r="K21" s="15">
        <v>7.3920122923092801E-2</v>
      </c>
      <c r="L21" s="18">
        <v>8.7798238091744946E-2</v>
      </c>
      <c r="O21" s="24"/>
    </row>
    <row r="22" spans="4:16">
      <c r="D22" s="20" t="s">
        <v>27</v>
      </c>
      <c r="E22" s="14">
        <v>72984.75</v>
      </c>
      <c r="F22" s="15">
        <v>4.0803011829130043E-2</v>
      </c>
      <c r="G22" s="15">
        <v>6.2431247123713264E-2</v>
      </c>
      <c r="I22" s="16" t="s">
        <v>46</v>
      </c>
      <c r="J22" s="17">
        <v>11911.75</v>
      </c>
      <c r="K22" s="15">
        <v>4.0622884224779998E-2</v>
      </c>
      <c r="L22" s="18">
        <v>1.1166783185070207E-2</v>
      </c>
      <c r="O22" s="24"/>
    </row>
    <row r="23" spans="4:16">
      <c r="D23" s="20" t="s">
        <v>47</v>
      </c>
      <c r="E23" s="14">
        <v>25927.75</v>
      </c>
      <c r="F23" s="15">
        <v>4.2898090405547595E-3</v>
      </c>
      <c r="G23" s="15">
        <v>2.2178630023557751E-2</v>
      </c>
      <c r="I23" s="16" t="s">
        <v>48</v>
      </c>
      <c r="J23" s="17">
        <v>7810.25</v>
      </c>
      <c r="K23" s="15">
        <v>5.2487956069130481E-2</v>
      </c>
      <c r="L23" s="18">
        <v>7.3217930506596085E-3</v>
      </c>
      <c r="O23" s="24"/>
    </row>
    <row r="24" spans="4:16">
      <c r="D24" s="20" t="s">
        <v>29</v>
      </c>
      <c r="E24" s="14">
        <v>68355.5</v>
      </c>
      <c r="F24" s="15">
        <v>-6.9952072710698143E-2</v>
      </c>
      <c r="G24" s="15">
        <v>5.8471380840038251E-2</v>
      </c>
      <c r="I24" s="16" t="s">
        <v>49</v>
      </c>
      <c r="J24" s="17">
        <v>9404.25</v>
      </c>
      <c r="K24" s="15">
        <v>5.8262533055758681E-2</v>
      </c>
      <c r="L24" s="18">
        <v>8.8161034917788317E-3</v>
      </c>
      <c r="O24" s="24"/>
    </row>
    <row r="25" spans="4:16">
      <c r="D25" s="20" t="s">
        <v>50</v>
      </c>
      <c r="E25" s="14">
        <v>27798</v>
      </c>
      <c r="F25" s="15">
        <v>4.9733771383255965E-2</v>
      </c>
      <c r="G25" s="15">
        <v>2.3778444230404039E-2</v>
      </c>
      <c r="I25" s="16" t="s">
        <v>51</v>
      </c>
      <c r="J25" s="17">
        <v>4712.25</v>
      </c>
      <c r="K25" s="15">
        <v>6.7206431887668394E-2</v>
      </c>
      <c r="L25" s="18">
        <v>4.417543523314969E-3</v>
      </c>
      <c r="O25" s="24"/>
    </row>
    <row r="26" spans="4:16">
      <c r="D26" s="20" t="s">
        <v>52</v>
      </c>
      <c r="E26" s="14">
        <v>12726.75</v>
      </c>
      <c r="F26" s="15">
        <v>-1.381247578457967E-2</v>
      </c>
      <c r="G26" s="15">
        <v>1.0886477987959373E-2</v>
      </c>
      <c r="I26" s="16" t="s">
        <v>53</v>
      </c>
      <c r="J26" s="17">
        <v>5349.75</v>
      </c>
      <c r="K26" s="15">
        <v>5.092819958746686E-2</v>
      </c>
      <c r="L26" s="18">
        <v>5.0151739538127765E-3</v>
      </c>
      <c r="O26" s="24"/>
    </row>
    <row r="27" spans="4:16">
      <c r="D27" s="20" t="s">
        <v>21</v>
      </c>
      <c r="E27" s="14">
        <v>100966.25</v>
      </c>
      <c r="F27" s="15">
        <v>6.8804814405106551E-2</v>
      </c>
      <c r="G27" s="15">
        <v>8.6366657485359807E-2</v>
      </c>
      <c r="I27" s="16" t="s">
        <v>54</v>
      </c>
      <c r="J27" s="17">
        <v>10790.75</v>
      </c>
      <c r="K27" s="15">
        <v>6.8073839453627549E-2</v>
      </c>
      <c r="L27" s="18">
        <v>1.0115891086892887E-2</v>
      </c>
      <c r="O27" s="24"/>
    </row>
    <row r="28" spans="4:16">
      <c r="D28" s="20" t="s">
        <v>55</v>
      </c>
      <c r="E28" s="14">
        <v>342</v>
      </c>
      <c r="F28" s="15">
        <v>0.25619834710743805</v>
      </c>
      <c r="G28" s="15">
        <v>2.9254723098058068E-4</v>
      </c>
      <c r="I28" s="16" t="s">
        <v>56</v>
      </c>
      <c r="J28" s="17">
        <v>14969</v>
      </c>
      <c r="K28" s="15">
        <v>4.2191742672143651E-2</v>
      </c>
      <c r="L28" s="18">
        <v>1.4032831237837927E-2</v>
      </c>
      <c r="O28" s="24"/>
    </row>
    <row r="29" spans="4:16">
      <c r="D29" s="20" t="s">
        <v>57</v>
      </c>
      <c r="E29" s="14">
        <v>831</v>
      </c>
      <c r="F29" s="15">
        <v>2.5293028994447964E-2</v>
      </c>
      <c r="G29" s="15">
        <v>7.108384472072004E-4</v>
      </c>
      <c r="I29" s="16" t="s">
        <v>58</v>
      </c>
      <c r="J29" s="17">
        <v>30455</v>
      </c>
      <c r="K29" s="15">
        <v>3.4072967421014289E-2</v>
      </c>
      <c r="L29" s="18">
        <v>2.8550329036565843E-2</v>
      </c>
      <c r="O29" s="24"/>
    </row>
    <row r="30" spans="4:16">
      <c r="F30" s="5"/>
      <c r="I30" s="16" t="s">
        <v>59</v>
      </c>
      <c r="J30" s="17">
        <v>74026</v>
      </c>
      <c r="K30" s="15">
        <v>8.5612257243733447E-2</v>
      </c>
      <c r="L30" s="18">
        <v>6.9396376859655981E-2</v>
      </c>
      <c r="O30" s="24"/>
    </row>
    <row r="31" spans="4:16">
      <c r="D31" s="3" t="s">
        <v>60</v>
      </c>
      <c r="F31" s="5"/>
      <c r="I31" s="16" t="s">
        <v>61</v>
      </c>
      <c r="J31" s="17">
        <v>14828.75</v>
      </c>
      <c r="K31" s="15">
        <v>6.9663853422780031E-2</v>
      </c>
      <c r="L31" s="18">
        <v>1.3901352543128411E-2</v>
      </c>
    </row>
    <row r="32" spans="4:16">
      <c r="D32" s="25"/>
      <c r="E32" s="10" t="s">
        <v>4</v>
      </c>
      <c r="F32" s="11" t="s">
        <v>5</v>
      </c>
      <c r="G32" s="10" t="s">
        <v>6</v>
      </c>
      <c r="I32" s="16" t="s">
        <v>62</v>
      </c>
      <c r="J32" s="17">
        <v>11389.5</v>
      </c>
      <c r="K32" s="15">
        <v>7.7428814681676394E-2</v>
      </c>
      <c r="L32" s="18">
        <v>1.0677194961811416E-2</v>
      </c>
    </row>
    <row r="33" spans="4:15">
      <c r="D33" s="26" t="s">
        <v>9</v>
      </c>
      <c r="E33" s="14">
        <v>1061510.75</v>
      </c>
      <c r="F33" s="15">
        <v>5.9446418653254174E-2</v>
      </c>
      <c r="G33" s="15">
        <v>1</v>
      </c>
      <c r="I33" s="16" t="s">
        <v>63</v>
      </c>
      <c r="J33" s="17">
        <v>24463.75</v>
      </c>
      <c r="K33" s="15">
        <v>9.0306406685236817E-2</v>
      </c>
      <c r="L33" s="18">
        <v>2.2933774814259979E-2</v>
      </c>
      <c r="O33" s="24"/>
    </row>
    <row r="34" spans="4:15">
      <c r="D34" s="26" t="s">
        <v>64</v>
      </c>
      <c r="E34" s="14">
        <v>247021.75</v>
      </c>
      <c r="F34" s="15">
        <v>-7.9437830760874517E-3</v>
      </c>
      <c r="G34" s="15">
        <v>0.23270772340270696</v>
      </c>
      <c r="I34" s="16" t="s">
        <v>65</v>
      </c>
      <c r="J34" s="17">
        <v>99133.25</v>
      </c>
      <c r="K34" s="15">
        <v>6.213722260168475E-2</v>
      </c>
      <c r="L34" s="18">
        <v>9.2933406861406692E-2</v>
      </c>
      <c r="O34" s="24"/>
    </row>
    <row r="35" spans="4:15">
      <c r="D35" s="26" t="s">
        <v>66</v>
      </c>
      <c r="E35" s="14">
        <v>731614.5</v>
      </c>
      <c r="F35" s="15">
        <v>0.10124403037392415</v>
      </c>
      <c r="G35" s="15">
        <v>0.68922005735693204</v>
      </c>
      <c r="I35" s="16" t="s">
        <v>67</v>
      </c>
      <c r="J35" s="17">
        <v>47809.25</v>
      </c>
      <c r="K35" s="15">
        <v>6.3633228770384243E-2</v>
      </c>
      <c r="L35" s="18">
        <v>4.4819235543964386E-2</v>
      </c>
    </row>
    <row r="36" spans="4:15">
      <c r="D36" s="26" t="s">
        <v>68</v>
      </c>
      <c r="E36" s="14">
        <v>82874.5</v>
      </c>
      <c r="F36" s="15">
        <v>-6.45796649961623E-2</v>
      </c>
      <c r="G36" s="15">
        <v>7.8072219240360965E-2</v>
      </c>
      <c r="I36" s="16" t="s">
        <v>69</v>
      </c>
      <c r="J36" s="17">
        <v>10468.5</v>
      </c>
      <c r="K36" s="15">
        <v>0.10287610619469034</v>
      </c>
      <c r="L36" s="18">
        <v>9.8137947633981128E-3</v>
      </c>
    </row>
    <row r="37" spans="4:15">
      <c r="F37" s="5"/>
      <c r="I37" s="16" t="s">
        <v>70</v>
      </c>
      <c r="J37" s="17">
        <v>4727</v>
      </c>
      <c r="K37" s="15">
        <v>3.1742672733048316E-4</v>
      </c>
      <c r="L37" s="18">
        <v>4.4313710509225656E-3</v>
      </c>
      <c r="O37" s="24"/>
    </row>
    <row r="38" spans="4:15">
      <c r="D38" s="3" t="s">
        <v>71</v>
      </c>
      <c r="F38" s="5"/>
      <c r="I38" s="16" t="s">
        <v>72</v>
      </c>
      <c r="J38" s="17">
        <v>2196.75</v>
      </c>
      <c r="K38" s="15">
        <v>-6.3326925251611099E-3</v>
      </c>
      <c r="L38" s="18">
        <v>2.0593641540330326E-3</v>
      </c>
    </row>
    <row r="39" spans="4:15">
      <c r="D39" s="25"/>
      <c r="E39" s="10" t="s">
        <v>4</v>
      </c>
      <c r="F39" s="11" t="s">
        <v>5</v>
      </c>
      <c r="G39" s="10" t="s">
        <v>6</v>
      </c>
      <c r="I39" s="16" t="s">
        <v>73</v>
      </c>
      <c r="J39" s="17">
        <v>2375.5</v>
      </c>
      <c r="K39" s="15">
        <v>3.2489405628599366E-2</v>
      </c>
      <c r="L39" s="18">
        <v>2.2269350394471237E-3</v>
      </c>
    </row>
    <row r="40" spans="4:15">
      <c r="D40" s="27" t="s">
        <v>175</v>
      </c>
      <c r="E40" s="28">
        <v>1066712.75</v>
      </c>
      <c r="F40" s="18">
        <v>6.1217236540574538E-2</v>
      </c>
      <c r="G40" s="18">
        <v>0.99999999999999989</v>
      </c>
      <c r="I40" s="16" t="s">
        <v>74</v>
      </c>
      <c r="J40" s="17">
        <v>11239.5</v>
      </c>
      <c r="K40" s="15">
        <v>8.1266985737992847E-2</v>
      </c>
      <c r="L40" s="18">
        <v>1.0536576036988403E-2</v>
      </c>
      <c r="O40" s="24"/>
    </row>
    <row r="41" spans="4:15">
      <c r="D41" s="27" t="s">
        <v>75</v>
      </c>
      <c r="E41" s="28">
        <v>70216</v>
      </c>
      <c r="F41" s="18">
        <v>8.5523690062139224E-4</v>
      </c>
      <c r="G41" s="18">
        <v>6.5824656169151438E-2</v>
      </c>
      <c r="I41" s="16" t="s">
        <v>76</v>
      </c>
      <c r="J41" s="17">
        <v>17872.75</v>
      </c>
      <c r="K41" s="15">
        <v>9.8796551035150504E-2</v>
      </c>
      <c r="L41" s="18">
        <v>1.6754979257536766E-2</v>
      </c>
      <c r="O41" s="24"/>
    </row>
    <row r="42" spans="4:15">
      <c r="D42" s="27" t="s">
        <v>77</v>
      </c>
      <c r="E42" s="28">
        <v>509013.75</v>
      </c>
      <c r="F42" s="18">
        <v>6.4772614955467489E-2</v>
      </c>
      <c r="G42" s="18">
        <v>0.47717977496753461</v>
      </c>
      <c r="I42" s="16" t="s">
        <v>78</v>
      </c>
      <c r="J42" s="17">
        <v>5288.5</v>
      </c>
      <c r="K42" s="15">
        <v>4.0736003148676536E-2</v>
      </c>
      <c r="L42" s="18">
        <v>4.9577545595100459E-3</v>
      </c>
      <c r="O42" s="24"/>
    </row>
    <row r="43" spans="4:15">
      <c r="D43" s="27" t="s">
        <v>79</v>
      </c>
      <c r="E43" s="28">
        <v>156205.5</v>
      </c>
      <c r="F43" s="18">
        <v>6.5605419251851371E-2</v>
      </c>
      <c r="G43" s="18">
        <v>0.14643632974294157</v>
      </c>
      <c r="I43" s="16" t="s">
        <v>80</v>
      </c>
      <c r="J43" s="17">
        <v>2527.75</v>
      </c>
      <c r="K43" s="15">
        <v>4.9185431150773118E-2</v>
      </c>
      <c r="L43" s="18">
        <v>2.3696632481424824E-3</v>
      </c>
      <c r="O43" s="24"/>
    </row>
    <row r="44" spans="4:15">
      <c r="D44" s="27" t="s">
        <v>81</v>
      </c>
      <c r="E44" s="28">
        <v>197991.25</v>
      </c>
      <c r="F44" s="18">
        <v>6.7287931162276715E-2</v>
      </c>
      <c r="G44" s="18">
        <v>0.18560877799576314</v>
      </c>
      <c r="I44" s="16" t="s">
        <v>82</v>
      </c>
      <c r="J44" s="17">
        <v>5606.75</v>
      </c>
      <c r="K44" s="15">
        <v>7.2959525404267644E-2</v>
      </c>
      <c r="L44" s="18">
        <v>5.2561010450095395E-3</v>
      </c>
    </row>
    <row r="45" spans="4:15">
      <c r="D45" s="27" t="s">
        <v>83</v>
      </c>
      <c r="E45" s="28">
        <v>54256.5</v>
      </c>
      <c r="F45" s="18">
        <v>7.288304009728952E-2</v>
      </c>
      <c r="G45" s="18">
        <v>5.0863271297732215E-2</v>
      </c>
      <c r="I45" s="16" t="s">
        <v>84</v>
      </c>
      <c r="J45" s="17">
        <v>4919.25</v>
      </c>
      <c r="K45" s="15">
        <v>8.9595215681931517E-2</v>
      </c>
      <c r="L45" s="18">
        <v>4.6115976395707282E-3</v>
      </c>
      <c r="O45" s="24"/>
    </row>
    <row r="46" spans="4:15">
      <c r="D46" s="27" t="s">
        <v>85</v>
      </c>
      <c r="E46" s="28">
        <v>79029.75</v>
      </c>
      <c r="F46" s="18">
        <v>6.3582317534763622E-2</v>
      </c>
      <c r="G46" s="18">
        <v>7.4087189826877009E-2</v>
      </c>
      <c r="I46" s="16" t="s">
        <v>86</v>
      </c>
      <c r="J46" s="17">
        <v>2229.75</v>
      </c>
      <c r="K46" s="15">
        <v>2.8601084073347938E-2</v>
      </c>
      <c r="L46" s="18">
        <v>2.0903003174940959E-3</v>
      </c>
    </row>
    <row r="47" spans="4:15">
      <c r="I47" s="16" t="s">
        <v>87</v>
      </c>
      <c r="J47" s="17">
        <v>36239.75</v>
      </c>
      <c r="K47" s="15">
        <v>8.1452689848628301E-2</v>
      </c>
      <c r="L47" s="18">
        <v>3.397329787236536E-2</v>
      </c>
      <c r="O47" s="24"/>
    </row>
    <row r="48" spans="4:15" ht="12" customHeight="1">
      <c r="D48" s="315" t="s">
        <v>116</v>
      </c>
      <c r="E48" s="315"/>
      <c r="F48" s="315"/>
      <c r="G48" s="315"/>
      <c r="I48" s="16" t="s">
        <v>88</v>
      </c>
      <c r="J48" s="17">
        <v>4815.25</v>
      </c>
      <c r="K48" s="15">
        <v>2.4521276595744768E-2</v>
      </c>
      <c r="L48" s="18">
        <v>4.5141018516934384E-3</v>
      </c>
    </row>
    <row r="49" spans="1:15">
      <c r="D49" s="315"/>
      <c r="E49" s="315"/>
      <c r="F49" s="315"/>
      <c r="G49" s="315"/>
      <c r="I49" s="16" t="s">
        <v>89</v>
      </c>
      <c r="J49" s="17">
        <v>5458.5</v>
      </c>
      <c r="K49" s="15">
        <v>7.3029290347945697E-2</v>
      </c>
      <c r="L49" s="18">
        <v>5.1171226743094616E-3</v>
      </c>
      <c r="O49" s="24"/>
    </row>
    <row r="50" spans="1:15">
      <c r="D50" s="315"/>
      <c r="E50" s="315"/>
      <c r="F50" s="315"/>
      <c r="G50" s="315"/>
      <c r="I50" s="16" t="s">
        <v>90</v>
      </c>
      <c r="J50" s="17">
        <v>9523</v>
      </c>
      <c r="K50" s="15">
        <v>8.6588110684495678E-3</v>
      </c>
      <c r="L50" s="18">
        <v>8.9274268072637181E-3</v>
      </c>
      <c r="O50" s="24"/>
    </row>
    <row r="51" spans="1:15">
      <c r="A51" s="321"/>
      <c r="D51" s="315"/>
      <c r="E51" s="315"/>
      <c r="F51" s="315"/>
      <c r="G51" s="315"/>
      <c r="I51" s="16" t="s">
        <v>91</v>
      </c>
      <c r="J51" s="17">
        <v>5601.5</v>
      </c>
      <c r="K51" s="15">
        <v>4.5641217099122722E-2</v>
      </c>
      <c r="L51" s="18">
        <v>5.2511793826407341E-3</v>
      </c>
      <c r="O51" s="24"/>
    </row>
    <row r="52" spans="1:15">
      <c r="A52" s="321"/>
      <c r="D52" s="315"/>
      <c r="E52" s="315"/>
      <c r="F52" s="315"/>
      <c r="G52" s="315"/>
      <c r="I52" s="16" t="s">
        <v>92</v>
      </c>
      <c r="J52" s="17">
        <v>4394</v>
      </c>
      <c r="K52" s="15">
        <v>5.8795180722891471E-2</v>
      </c>
      <c r="L52" s="18">
        <v>4.1191970378154754E-3</v>
      </c>
    </row>
    <row r="53" spans="1:15">
      <c r="A53" s="321"/>
      <c r="D53" s="315"/>
      <c r="E53" s="315"/>
      <c r="F53" s="315"/>
      <c r="G53" s="315"/>
      <c r="I53" s="16" t="s">
        <v>93</v>
      </c>
      <c r="J53" s="17">
        <v>6558.5</v>
      </c>
      <c r="K53" s="15">
        <v>6.2793712526332923E-2</v>
      </c>
      <c r="L53" s="18">
        <v>6.1483281230115608E-3</v>
      </c>
      <c r="O53" s="24"/>
    </row>
    <row r="54" spans="1:15">
      <c r="A54" s="321"/>
      <c r="I54" s="16" t="s">
        <v>94</v>
      </c>
      <c r="J54" s="17">
        <v>6439.25</v>
      </c>
      <c r="K54" s="15">
        <v>9.3483336871152511E-2</v>
      </c>
      <c r="L54" s="18">
        <v>6.036536077777265E-3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DD06E5-CB2A-4684-B9FF-566D6716C110}">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132</v>
      </c>
      <c r="M1" s="4"/>
      <c r="N1" s="5"/>
      <c r="O1" s="3"/>
      <c r="P1" s="3"/>
      <c r="W1" s="2"/>
      <c r="X1" s="2"/>
    </row>
    <row r="2" spans="1:24" ht="16.5" customHeight="1">
      <c r="A2" s="46"/>
      <c r="M2" s="4"/>
      <c r="N2" s="5"/>
      <c r="O2" s="3"/>
      <c r="P2" s="3"/>
      <c r="W2" s="2"/>
      <c r="X2" s="2"/>
    </row>
    <row r="3" spans="1:24" ht="16.2">
      <c r="A3" s="6" t="s">
        <v>133</v>
      </c>
      <c r="D3" s="2"/>
      <c r="E3" s="7"/>
      <c r="F3" s="7"/>
      <c r="H3" s="2"/>
      <c r="I3" s="7"/>
      <c r="M3" s="4"/>
      <c r="N3" s="5"/>
      <c r="O3" s="3"/>
      <c r="P3" s="3"/>
      <c r="W3" s="2"/>
      <c r="X3" s="2"/>
    </row>
    <row r="4" spans="1:24">
      <c r="A4" s="1"/>
    </row>
    <row r="5" spans="1:24" ht="14.25" customHeight="1">
      <c r="A5" s="319" t="s">
        <v>134</v>
      </c>
      <c r="D5" s="2" t="s">
        <v>1</v>
      </c>
      <c r="E5" s="7"/>
      <c r="F5" s="7"/>
      <c r="G5" s="7"/>
      <c r="I5" s="2" t="s">
        <v>2</v>
      </c>
      <c r="J5" s="7"/>
      <c r="K5" s="7"/>
      <c r="N5" s="42" t="s">
        <v>3</v>
      </c>
      <c r="O5" s="41"/>
      <c r="P5" s="40"/>
    </row>
    <row r="6" spans="1:24" ht="12" customHeight="1">
      <c r="A6" s="319"/>
      <c r="D6" s="25"/>
      <c r="E6" s="43" t="s">
        <v>4</v>
      </c>
      <c r="F6" s="45" t="s">
        <v>5</v>
      </c>
      <c r="G6" s="43" t="s">
        <v>6</v>
      </c>
      <c r="H6" s="44"/>
      <c r="I6" s="25"/>
      <c r="J6" s="43" t="s">
        <v>4</v>
      </c>
      <c r="K6" s="43" t="s">
        <v>5</v>
      </c>
      <c r="L6" s="43" t="s">
        <v>6</v>
      </c>
      <c r="N6" s="42"/>
      <c r="O6" s="41" t="s">
        <v>7</v>
      </c>
      <c r="P6" s="40" t="s">
        <v>8</v>
      </c>
    </row>
    <row r="7" spans="1:24" ht="12" customHeight="1">
      <c r="A7" s="319"/>
      <c r="D7" s="13" t="s">
        <v>9</v>
      </c>
      <c r="E7" s="14">
        <v>1101690.75</v>
      </c>
      <c r="F7" s="15">
        <v>1.0193300006547057E-2</v>
      </c>
      <c r="G7" s="15">
        <v>0.99999999999999978</v>
      </c>
      <c r="I7" s="16" t="s">
        <v>10</v>
      </c>
      <c r="J7" s="17">
        <v>1005178.5</v>
      </c>
      <c r="K7" s="15">
        <v>1.0874576061189689E-2</v>
      </c>
      <c r="L7" s="18">
        <v>0.99999999999999989</v>
      </c>
      <c r="N7" s="39" t="s">
        <v>9</v>
      </c>
      <c r="O7" s="38">
        <v>1101690.75</v>
      </c>
      <c r="P7" s="37">
        <v>1</v>
      </c>
    </row>
    <row r="8" spans="1:24" ht="12" customHeight="1">
      <c r="A8" s="319"/>
      <c r="D8" s="20" t="s">
        <v>12</v>
      </c>
      <c r="E8" s="14">
        <v>87908</v>
      </c>
      <c r="F8" s="15">
        <v>-1.457489333940154E-2</v>
      </c>
      <c r="G8" s="15">
        <v>7.9793717066245676E-2</v>
      </c>
      <c r="I8" s="16" t="s">
        <v>13</v>
      </c>
      <c r="J8" s="17">
        <v>31839.75</v>
      </c>
      <c r="K8" s="15">
        <v>2.816330616515339E-2</v>
      </c>
      <c r="L8" s="18">
        <v>3.1675717297972451E-2</v>
      </c>
      <c r="N8" s="39" t="s">
        <v>14</v>
      </c>
      <c r="O8" s="38">
        <v>222644.75</v>
      </c>
      <c r="P8" s="37">
        <v>0.20209369099268557</v>
      </c>
    </row>
    <row r="9" spans="1:24" ht="12" customHeight="1">
      <c r="A9" s="320" t="s">
        <v>135</v>
      </c>
      <c r="D9" s="20" t="s">
        <v>15</v>
      </c>
      <c r="E9" s="14">
        <v>143764</v>
      </c>
      <c r="F9" s="15">
        <v>-5.8284390725119151E-2</v>
      </c>
      <c r="G9" s="15">
        <v>0.13049397029066459</v>
      </c>
      <c r="I9" s="16" t="s">
        <v>16</v>
      </c>
      <c r="J9" s="17">
        <v>3314.5</v>
      </c>
      <c r="K9" s="15">
        <v>6.2544078989549279E-2</v>
      </c>
      <c r="L9" s="18">
        <v>3.2974242883229195E-3</v>
      </c>
      <c r="N9" s="36" t="s">
        <v>15</v>
      </c>
      <c r="O9" s="35">
        <v>143764</v>
      </c>
      <c r="P9" s="34">
        <v>0.13049397029066459</v>
      </c>
    </row>
    <row r="10" spans="1:24">
      <c r="A10" s="320"/>
      <c r="D10" s="20" t="s">
        <v>17</v>
      </c>
      <c r="E10" s="14">
        <v>85504</v>
      </c>
      <c r="F10" s="15">
        <v>-1.6901602777841696E-2</v>
      </c>
      <c r="G10" s="15">
        <v>7.7611616508534723E-2</v>
      </c>
      <c r="I10" s="16" t="s">
        <v>18</v>
      </c>
      <c r="J10" s="17">
        <v>4568.75</v>
      </c>
      <c r="K10" s="15">
        <v>5.6993799740884699E-2</v>
      </c>
      <c r="L10" s="18">
        <v>4.5452126164656327E-3</v>
      </c>
      <c r="N10" s="36" t="s">
        <v>21</v>
      </c>
      <c r="O10" s="35">
        <v>94466.5</v>
      </c>
      <c r="P10" s="34">
        <v>8.5746839573628081E-2</v>
      </c>
    </row>
    <row r="11" spans="1:24">
      <c r="A11" s="320"/>
      <c r="D11" s="20" t="s">
        <v>19</v>
      </c>
      <c r="E11" s="14">
        <v>20115.75</v>
      </c>
      <c r="F11" s="15">
        <v>2.4849704503770109E-2</v>
      </c>
      <c r="G11" s="15">
        <v>1.8258980571453469E-2</v>
      </c>
      <c r="I11" s="16" t="s">
        <v>20</v>
      </c>
      <c r="J11" s="17">
        <v>14969.25</v>
      </c>
      <c r="K11" s="15">
        <v>1.7942388510343132E-2</v>
      </c>
      <c r="L11" s="18">
        <v>1.4892131099103294E-2</v>
      </c>
      <c r="N11" s="36" t="s">
        <v>12</v>
      </c>
      <c r="O11" s="35">
        <v>87908</v>
      </c>
      <c r="P11" s="34">
        <v>7.9793717066245676E-2</v>
      </c>
    </row>
    <row r="12" spans="1:24">
      <c r="D12" s="20" t="s">
        <v>22</v>
      </c>
      <c r="E12" s="14">
        <v>63192.25</v>
      </c>
      <c r="F12" s="15">
        <v>7.0213425373943261E-2</v>
      </c>
      <c r="G12" s="15">
        <v>5.735933609318223E-2</v>
      </c>
      <c r="I12" s="16" t="s">
        <v>23</v>
      </c>
      <c r="J12" s="17">
        <v>3408.75</v>
      </c>
      <c r="K12" s="15">
        <v>3.9189683555880706E-2</v>
      </c>
      <c r="L12" s="18">
        <v>3.3911887291660139E-3</v>
      </c>
      <c r="N12" s="36" t="s">
        <v>17</v>
      </c>
      <c r="O12" s="35">
        <v>85504</v>
      </c>
      <c r="P12" s="34">
        <v>7.7611616508534723E-2</v>
      </c>
    </row>
    <row r="13" spans="1:24" ht="12" customHeight="1">
      <c r="D13" s="20" t="s">
        <v>25</v>
      </c>
      <c r="E13" s="14">
        <v>50804</v>
      </c>
      <c r="F13" s="15">
        <v>4.2535377745674285E-2</v>
      </c>
      <c r="G13" s="15">
        <v>4.6114574348563787E-2</v>
      </c>
      <c r="I13" s="16" t="s">
        <v>26</v>
      </c>
      <c r="J13" s="17">
        <v>4732.5</v>
      </c>
      <c r="K13" s="15">
        <v>-1.3939242405300534E-2</v>
      </c>
      <c r="L13" s="18">
        <v>4.7081190057288334E-3</v>
      </c>
      <c r="N13" s="36" t="s">
        <v>29</v>
      </c>
      <c r="O13" s="35">
        <v>73496.75</v>
      </c>
      <c r="P13" s="34">
        <v>6.6712686840658328E-2</v>
      </c>
    </row>
    <row r="14" spans="1:24">
      <c r="D14" s="20" t="s">
        <v>14</v>
      </c>
      <c r="E14" s="14">
        <v>222644.75</v>
      </c>
      <c r="F14" s="15">
        <v>1.8632515937525351E-2</v>
      </c>
      <c r="G14" s="15">
        <v>0.20209369099268557</v>
      </c>
      <c r="I14" s="16" t="s">
        <v>28</v>
      </c>
      <c r="J14" s="17">
        <v>7322.5</v>
      </c>
      <c r="K14" s="15">
        <v>1.2485827272475936E-2</v>
      </c>
      <c r="L14" s="18">
        <v>7.2847757885788449E-3</v>
      </c>
      <c r="N14" s="36" t="s">
        <v>27</v>
      </c>
      <c r="O14" s="35">
        <v>70123.5</v>
      </c>
      <c r="P14" s="34">
        <v>6.365080218745596E-2</v>
      </c>
    </row>
    <row r="15" spans="1:24">
      <c r="D15" s="20" t="s">
        <v>30</v>
      </c>
      <c r="E15" s="14">
        <v>26333.75</v>
      </c>
      <c r="F15" s="15">
        <v>7.1767248396444439E-2</v>
      </c>
      <c r="G15" s="15">
        <v>2.3903032679542784E-2</v>
      </c>
      <c r="I15" s="16" t="s">
        <v>31</v>
      </c>
      <c r="J15" s="17">
        <v>18504.25</v>
      </c>
      <c r="K15" s="15">
        <v>4.5402415737319624E-2</v>
      </c>
      <c r="L15" s="18">
        <v>1.8408919410831011E-2</v>
      </c>
      <c r="N15" s="36" t="s">
        <v>22</v>
      </c>
      <c r="O15" s="35">
        <v>63192.25</v>
      </c>
      <c r="P15" s="34">
        <v>5.735933609318223E-2</v>
      </c>
    </row>
    <row r="16" spans="1:24">
      <c r="D16" s="20" t="s">
        <v>32</v>
      </c>
      <c r="E16" s="14">
        <v>3901.75</v>
      </c>
      <c r="F16" s="15">
        <v>-2.3879215450815505E-2</v>
      </c>
      <c r="G16" s="15">
        <v>3.5416018515177692E-3</v>
      </c>
      <c r="I16" s="16" t="s">
        <v>33</v>
      </c>
      <c r="J16" s="17">
        <v>11835.75</v>
      </c>
      <c r="K16" s="15">
        <v>3.5988130875479252E-2</v>
      </c>
      <c r="L16" s="18">
        <v>1.1774774331126262E-2</v>
      </c>
      <c r="N16" s="36" t="s">
        <v>25</v>
      </c>
      <c r="O16" s="35">
        <v>50804</v>
      </c>
      <c r="P16" s="34">
        <v>4.6114574348563787E-2</v>
      </c>
    </row>
    <row r="17" spans="4:16" ht="13.5" customHeight="1">
      <c r="D17" s="20" t="s">
        <v>35</v>
      </c>
      <c r="E17" s="14">
        <v>38909.5</v>
      </c>
      <c r="F17" s="15">
        <v>5.8416299439638664E-2</v>
      </c>
      <c r="G17" s="15">
        <v>3.531798737531381E-2</v>
      </c>
      <c r="I17" s="16" t="s">
        <v>36</v>
      </c>
      <c r="J17" s="17">
        <v>15544.5</v>
      </c>
      <c r="K17" s="15">
        <v>6.6737578918473872E-2</v>
      </c>
      <c r="L17" s="18">
        <v>1.5464417513904247E-2</v>
      </c>
      <c r="N17" s="36" t="s">
        <v>35</v>
      </c>
      <c r="O17" s="35">
        <v>38909.5</v>
      </c>
      <c r="P17" s="34">
        <v>3.531798737531381E-2</v>
      </c>
    </row>
    <row r="18" spans="4:16" ht="12" customHeight="1">
      <c r="D18" s="20" t="s">
        <v>37</v>
      </c>
      <c r="E18" s="14">
        <v>38781.75</v>
      </c>
      <c r="F18" s="15">
        <v>-3.107151958506349E-2</v>
      </c>
      <c r="G18" s="15">
        <v>3.520202924459518E-2</v>
      </c>
      <c r="I18" s="16" t="s">
        <v>38</v>
      </c>
      <c r="J18" s="17">
        <v>68294.75</v>
      </c>
      <c r="K18" s="15">
        <v>3.1870321853460171E-2</v>
      </c>
      <c r="L18" s="18">
        <v>6.7942907652720388E-2</v>
      </c>
      <c r="N18" s="36" t="s">
        <v>37</v>
      </c>
      <c r="O18" s="35">
        <v>38781.75</v>
      </c>
      <c r="P18" s="34">
        <v>3.520202924459518E-2</v>
      </c>
    </row>
    <row r="19" spans="4:16">
      <c r="D19" s="20" t="s">
        <v>39</v>
      </c>
      <c r="E19" s="14">
        <v>503.5</v>
      </c>
      <c r="F19" s="15">
        <v>0.28838280450358234</v>
      </c>
      <c r="G19" s="15">
        <v>4.5702480482839674E-4</v>
      </c>
      <c r="I19" s="16" t="s">
        <v>40</v>
      </c>
      <c r="J19" s="17">
        <v>60420.75</v>
      </c>
      <c r="K19" s="15">
        <v>1.6835435483228967E-3</v>
      </c>
      <c r="L19" s="18">
        <v>6.0109473093584873E-2</v>
      </c>
      <c r="N19" s="36" t="s">
        <v>119</v>
      </c>
      <c r="O19" s="35">
        <v>132095.75</v>
      </c>
      <c r="P19" s="34">
        <v>0.11990274947847207</v>
      </c>
    </row>
    <row r="20" spans="4:16">
      <c r="D20" s="20" t="s">
        <v>42</v>
      </c>
      <c r="E20" s="14">
        <v>8025</v>
      </c>
      <c r="F20" s="15">
        <v>7.48727564961158E-2</v>
      </c>
      <c r="G20" s="15">
        <v>7.2842583093304545E-3</v>
      </c>
      <c r="I20" s="16" t="s">
        <v>43</v>
      </c>
      <c r="J20" s="17">
        <v>189600</v>
      </c>
      <c r="K20" s="15">
        <v>8.171228408002662E-4</v>
      </c>
      <c r="L20" s="18">
        <v>0.1886232146827653</v>
      </c>
      <c r="O20" s="24"/>
    </row>
    <row r="21" spans="4:16">
      <c r="D21" s="20" t="s">
        <v>44</v>
      </c>
      <c r="E21" s="14">
        <v>6930.25</v>
      </c>
      <c r="F21" s="15">
        <v>4.3303826814801383E-2</v>
      </c>
      <c r="G21" s="15">
        <v>6.2905583985342533E-3</v>
      </c>
      <c r="I21" s="16" t="s">
        <v>45</v>
      </c>
      <c r="J21" s="17">
        <v>87209</v>
      </c>
      <c r="K21" s="15">
        <v>-5.4988413888736876E-3</v>
      </c>
      <c r="L21" s="18">
        <v>8.6759714816821099E-2</v>
      </c>
      <c r="O21" s="24"/>
    </row>
    <row r="22" spans="4:16">
      <c r="D22" s="20" t="s">
        <v>27</v>
      </c>
      <c r="E22" s="14">
        <v>70123.5</v>
      </c>
      <c r="F22" s="15">
        <v>2.1782463870747781E-2</v>
      </c>
      <c r="G22" s="15">
        <v>6.365080218745596E-2</v>
      </c>
      <c r="I22" s="16" t="s">
        <v>46</v>
      </c>
      <c r="J22" s="17">
        <v>11446.75</v>
      </c>
      <c r="K22" s="15">
        <v>6.4251621588540253E-4</v>
      </c>
      <c r="L22" s="18">
        <v>1.1387778389609408E-2</v>
      </c>
      <c r="O22" s="24"/>
    </row>
    <row r="23" spans="4:16">
      <c r="D23" s="20" t="s">
        <v>47</v>
      </c>
      <c r="E23" s="14">
        <v>25817</v>
      </c>
      <c r="F23" s="15">
        <v>-1.5962920894350474E-2</v>
      </c>
      <c r="G23" s="15">
        <v>2.3433980906166271E-2</v>
      </c>
      <c r="I23" s="16" t="s">
        <v>48</v>
      </c>
      <c r="J23" s="17">
        <v>7420.75</v>
      </c>
      <c r="K23" s="15">
        <v>-1.9741882645108455E-2</v>
      </c>
      <c r="L23" s="18">
        <v>7.3825196221367646E-3</v>
      </c>
      <c r="O23" s="24"/>
    </row>
    <row r="24" spans="4:16">
      <c r="D24" s="20" t="s">
        <v>29</v>
      </c>
      <c r="E24" s="14">
        <v>73496.75</v>
      </c>
      <c r="F24" s="15">
        <v>5.3484248639010357E-2</v>
      </c>
      <c r="G24" s="15">
        <v>6.6712686840658328E-2</v>
      </c>
      <c r="I24" s="16" t="s">
        <v>49</v>
      </c>
      <c r="J24" s="17">
        <v>8886.5</v>
      </c>
      <c r="K24" s="15">
        <v>2.4782047142395847E-2</v>
      </c>
      <c r="L24" s="18">
        <v>8.8407183400759162E-3</v>
      </c>
      <c r="O24" s="24"/>
    </row>
    <row r="25" spans="4:16">
      <c r="D25" s="20" t="s">
        <v>50</v>
      </c>
      <c r="E25" s="14">
        <v>26481</v>
      </c>
      <c r="F25" s="15">
        <v>4.5233866193013617E-2</v>
      </c>
      <c r="G25" s="15">
        <v>2.4036690877181278E-2</v>
      </c>
      <c r="I25" s="16" t="s">
        <v>51</v>
      </c>
      <c r="J25" s="17">
        <v>4415.5</v>
      </c>
      <c r="K25" s="15">
        <v>3.2947057486933939E-3</v>
      </c>
      <c r="L25" s="18">
        <v>4.3927521330788515E-3</v>
      </c>
      <c r="O25" s="24"/>
    </row>
    <row r="26" spans="4:16">
      <c r="D26" s="20" t="s">
        <v>52</v>
      </c>
      <c r="E26" s="14">
        <v>12905</v>
      </c>
      <c r="F26" s="15">
        <v>7.7535820446878789E-2</v>
      </c>
      <c r="G26" s="15">
        <v>1.1713813517994954E-2</v>
      </c>
      <c r="I26" s="16" t="s">
        <v>53</v>
      </c>
      <c r="J26" s="17">
        <v>5090.5</v>
      </c>
      <c r="K26" s="15">
        <v>8.579014106831595E-3</v>
      </c>
      <c r="L26" s="18">
        <v>5.0642746537057845E-3</v>
      </c>
      <c r="O26" s="24"/>
    </row>
    <row r="27" spans="4:16">
      <c r="D27" s="20" t="s">
        <v>21</v>
      </c>
      <c r="E27" s="14">
        <v>94466.5</v>
      </c>
      <c r="F27" s="15">
        <v>1.6728696554381584E-2</v>
      </c>
      <c r="G27" s="15">
        <v>8.5746839573628081E-2</v>
      </c>
      <c r="I27" s="16" t="s">
        <v>54</v>
      </c>
      <c r="J27" s="17">
        <v>10103</v>
      </c>
      <c r="K27" s="15">
        <v>-1.0053304068354696E-2</v>
      </c>
      <c r="L27" s="18">
        <v>1.0050951149472458E-2</v>
      </c>
      <c r="O27" s="24"/>
    </row>
    <row r="28" spans="4:16">
      <c r="D28" s="20" t="s">
        <v>55</v>
      </c>
      <c r="E28" s="14">
        <v>272.25</v>
      </c>
      <c r="F28" s="15">
        <v>-6.5717227179135085E-2</v>
      </c>
      <c r="G28" s="15">
        <v>2.471201650735472E-4</v>
      </c>
      <c r="I28" s="16" t="s">
        <v>56</v>
      </c>
      <c r="J28" s="17">
        <v>14363</v>
      </c>
      <c r="K28" s="15">
        <v>1.4642309301353684E-3</v>
      </c>
      <c r="L28" s="18">
        <v>1.4289004390762437E-2</v>
      </c>
      <c r="O28" s="24"/>
    </row>
    <row r="29" spans="4:16">
      <c r="D29" s="20" t="s">
        <v>57</v>
      </c>
      <c r="E29" s="14">
        <v>810.5</v>
      </c>
      <c r="F29" s="15">
        <v>7.6075411577270158E-2</v>
      </c>
      <c r="G29" s="15">
        <v>7.3568739684888888E-4</v>
      </c>
      <c r="I29" s="16" t="s">
        <v>58</v>
      </c>
      <c r="J29" s="17">
        <v>29451.5</v>
      </c>
      <c r="K29" s="15">
        <v>-2.2934225859779778E-3</v>
      </c>
      <c r="L29" s="18">
        <v>2.929977113517649E-2</v>
      </c>
      <c r="O29" s="24"/>
    </row>
    <row r="30" spans="4:16">
      <c r="F30" s="5"/>
      <c r="I30" s="16" t="s">
        <v>59</v>
      </c>
      <c r="J30" s="17">
        <v>68188.25</v>
      </c>
      <c r="K30" s="15">
        <v>2.6592694324441002E-3</v>
      </c>
      <c r="L30" s="18">
        <v>6.7836956321688138E-2</v>
      </c>
      <c r="O30" s="24"/>
    </row>
    <row r="31" spans="4:16">
      <c r="D31" s="3" t="s">
        <v>60</v>
      </c>
      <c r="F31" s="5"/>
      <c r="I31" s="16" t="s">
        <v>61</v>
      </c>
      <c r="J31" s="17">
        <v>13863</v>
      </c>
      <c r="K31" s="15">
        <v>-1.6096750841033902E-2</v>
      </c>
      <c r="L31" s="18">
        <v>1.3791580301409152E-2</v>
      </c>
    </row>
    <row r="32" spans="4:16">
      <c r="D32" s="25"/>
      <c r="E32" s="10" t="s">
        <v>4</v>
      </c>
      <c r="F32" s="11" t="s">
        <v>5</v>
      </c>
      <c r="G32" s="10" t="s">
        <v>6</v>
      </c>
      <c r="I32" s="16" t="s">
        <v>62</v>
      </c>
      <c r="J32" s="17">
        <v>10571</v>
      </c>
      <c r="K32" s="15">
        <v>-6.9329625732751365E-3</v>
      </c>
      <c r="L32" s="18">
        <v>1.0516540097107131E-2</v>
      </c>
    </row>
    <row r="33" spans="4:15">
      <c r="D33" s="26" t="s">
        <v>9</v>
      </c>
      <c r="E33" s="14">
        <v>1001948.5</v>
      </c>
      <c r="F33" s="15">
        <v>1.0798648648103315E-2</v>
      </c>
      <c r="G33" s="15">
        <v>0.99999999999999989</v>
      </c>
      <c r="I33" s="16" t="s">
        <v>63</v>
      </c>
      <c r="J33" s="17">
        <v>22437.5</v>
      </c>
      <c r="K33" s="15">
        <v>-7.9452805829192119E-3</v>
      </c>
      <c r="L33" s="18">
        <v>2.232190600972862E-2</v>
      </c>
      <c r="O33" s="24"/>
    </row>
    <row r="34" spans="4:15">
      <c r="D34" s="26" t="s">
        <v>64</v>
      </c>
      <c r="E34" s="14">
        <v>248999.75</v>
      </c>
      <c r="F34" s="15">
        <v>3.948784507691383E-2</v>
      </c>
      <c r="G34" s="15">
        <v>0.24851551751412373</v>
      </c>
      <c r="I34" s="16" t="s">
        <v>65</v>
      </c>
      <c r="J34" s="17">
        <v>93333.75</v>
      </c>
      <c r="K34" s="15">
        <v>2.6853002981527707E-2</v>
      </c>
      <c r="L34" s="18">
        <v>9.2852911199354141E-2</v>
      </c>
      <c r="O34" s="24"/>
    </row>
    <row r="35" spans="4:15">
      <c r="D35" s="26" t="s">
        <v>66</v>
      </c>
      <c r="E35" s="14">
        <v>664352.75</v>
      </c>
      <c r="F35" s="15">
        <v>-9.8037739831136061E-3</v>
      </c>
      <c r="G35" s="15">
        <v>0.66306077607781233</v>
      </c>
      <c r="I35" s="16" t="s">
        <v>67</v>
      </c>
      <c r="J35" s="17">
        <v>44949</v>
      </c>
      <c r="K35" s="15">
        <v>1.7479763133590343E-2</v>
      </c>
      <c r="L35" s="18">
        <v>4.4717430784681524E-2</v>
      </c>
    </row>
    <row r="36" spans="4:15">
      <c r="D36" s="26" t="s">
        <v>68</v>
      </c>
      <c r="E36" s="14">
        <v>88596</v>
      </c>
      <c r="F36" s="15">
        <v>9.6848954851361579E-2</v>
      </c>
      <c r="G36" s="15">
        <v>8.8423706408063893E-2</v>
      </c>
      <c r="I36" s="16" t="s">
        <v>69</v>
      </c>
      <c r="J36" s="17">
        <v>9492</v>
      </c>
      <c r="K36" s="15">
        <v>-2.8693053906921451E-2</v>
      </c>
      <c r="L36" s="18">
        <v>9.4430989122827446E-3</v>
      </c>
    </row>
    <row r="37" spans="4:15">
      <c r="F37" s="5"/>
      <c r="I37" s="16" t="s">
        <v>70</v>
      </c>
      <c r="J37" s="17">
        <v>4725.5</v>
      </c>
      <c r="K37" s="15">
        <v>3.4297846261600373E-2</v>
      </c>
      <c r="L37" s="18">
        <v>4.7011550684778877E-3</v>
      </c>
      <c r="O37" s="24"/>
    </row>
    <row r="38" spans="4:15">
      <c r="D38" s="3" t="s">
        <v>71</v>
      </c>
      <c r="F38" s="5"/>
      <c r="I38" s="16" t="s">
        <v>72</v>
      </c>
      <c r="J38" s="17">
        <v>2210.75</v>
      </c>
      <c r="K38" s="15">
        <v>3.0460520182716389E-2</v>
      </c>
      <c r="L38" s="18">
        <v>2.1993606110755452E-3</v>
      </c>
    </row>
    <row r="39" spans="4:15">
      <c r="D39" s="25"/>
      <c r="E39" s="10" t="s">
        <v>4</v>
      </c>
      <c r="F39" s="11" t="s">
        <v>5</v>
      </c>
      <c r="G39" s="10" t="s">
        <v>6</v>
      </c>
      <c r="I39" s="16" t="s">
        <v>73</v>
      </c>
      <c r="J39" s="17">
        <v>2300.75</v>
      </c>
      <c r="K39" s="15">
        <v>-4.6937186364423011E-3</v>
      </c>
      <c r="L39" s="18">
        <v>2.2888969471591366E-3</v>
      </c>
    </row>
    <row r="40" spans="4:15">
      <c r="D40" s="27" t="s">
        <v>175</v>
      </c>
      <c r="E40" s="28">
        <v>1005178.5</v>
      </c>
      <c r="F40" s="18">
        <v>1.0874576061189689E-2</v>
      </c>
      <c r="G40" s="18">
        <v>1</v>
      </c>
      <c r="I40" s="16" t="s">
        <v>74</v>
      </c>
      <c r="J40" s="17">
        <v>10394.75</v>
      </c>
      <c r="K40" s="15">
        <v>5.1695704081426319E-2</v>
      </c>
      <c r="L40" s="18">
        <v>1.0341198105610098E-2</v>
      </c>
      <c r="O40" s="24"/>
    </row>
    <row r="41" spans="4:15">
      <c r="D41" s="27" t="s">
        <v>75</v>
      </c>
      <c r="E41" s="28">
        <v>70156</v>
      </c>
      <c r="F41" s="18">
        <v>2.527379703214816E-2</v>
      </c>
      <c r="G41" s="18">
        <v>6.9794568825337994E-2</v>
      </c>
      <c r="I41" s="16" t="s">
        <v>76</v>
      </c>
      <c r="J41" s="17">
        <v>16265.75</v>
      </c>
      <c r="K41" s="15">
        <v>3.4308987549439784E-2</v>
      </c>
      <c r="L41" s="18">
        <v>1.6181951762796361E-2</v>
      </c>
      <c r="O41" s="24"/>
    </row>
    <row r="42" spans="4:15">
      <c r="D42" s="27" t="s">
        <v>77</v>
      </c>
      <c r="E42" s="28">
        <v>478049.25</v>
      </c>
      <c r="F42" s="18">
        <v>8.4780427584389972E-3</v>
      </c>
      <c r="G42" s="18">
        <v>0.47558642569454079</v>
      </c>
      <c r="I42" s="16" t="s">
        <v>78</v>
      </c>
      <c r="J42" s="17">
        <v>5081.5</v>
      </c>
      <c r="K42" s="15">
        <v>1.7714443175997907E-4</v>
      </c>
      <c r="L42" s="18">
        <v>5.0553210200974252E-3</v>
      </c>
      <c r="O42" s="24"/>
    </row>
    <row r="43" spans="4:15">
      <c r="D43" s="27" t="s">
        <v>79</v>
      </c>
      <c r="E43" s="28">
        <v>146588.5</v>
      </c>
      <c r="F43" s="18">
        <v>-8.6629577383923184E-5</v>
      </c>
      <c r="G43" s="18">
        <v>0.14583330224432775</v>
      </c>
      <c r="I43" s="16" t="s">
        <v>80</v>
      </c>
      <c r="J43" s="17">
        <v>2409.25</v>
      </c>
      <c r="K43" s="15">
        <v>-3.0248752213814289E-2</v>
      </c>
      <c r="L43" s="18">
        <v>2.3968379745487991E-3</v>
      </c>
      <c r="O43" s="24"/>
    </row>
    <row r="44" spans="4:15">
      <c r="D44" s="27" t="s">
        <v>81</v>
      </c>
      <c r="E44" s="28">
        <v>185508.75</v>
      </c>
      <c r="F44" s="18">
        <v>1.5523640603701816E-2</v>
      </c>
      <c r="G44" s="18">
        <v>0.18455304207163206</v>
      </c>
      <c r="I44" s="16" t="s">
        <v>82</v>
      </c>
      <c r="J44" s="17">
        <v>5225.5</v>
      </c>
      <c r="K44" s="15">
        <v>2.0206950409996205E-2</v>
      </c>
      <c r="L44" s="18">
        <v>5.1985791578311709E-3</v>
      </c>
    </row>
    <row r="45" spans="4:15">
      <c r="D45" s="27" t="s">
        <v>83</v>
      </c>
      <c r="E45" s="28">
        <v>50570.75</v>
      </c>
      <c r="F45" s="18">
        <v>2.007338287383309E-2</v>
      </c>
      <c r="G45" s="18">
        <v>5.0310218533325173E-2</v>
      </c>
      <c r="I45" s="16" t="s">
        <v>84</v>
      </c>
      <c r="J45" s="17">
        <v>4514.75</v>
      </c>
      <c r="K45" s="15">
        <v>-1.562227455084586E-2</v>
      </c>
      <c r="L45" s="18">
        <v>4.491490814815478E-3</v>
      </c>
      <c r="O45" s="24"/>
    </row>
    <row r="46" spans="4:15">
      <c r="D46" s="27" t="s">
        <v>85</v>
      </c>
      <c r="E46" s="28">
        <v>74305.25</v>
      </c>
      <c r="F46" s="18">
        <v>1.7066483799262011E-2</v>
      </c>
      <c r="G46" s="18">
        <v>7.3922442630836221E-2</v>
      </c>
      <c r="I46" s="16" t="s">
        <v>86</v>
      </c>
      <c r="J46" s="17">
        <v>2167.75</v>
      </c>
      <c r="K46" s="15">
        <v>-3.0176270579813758E-2</v>
      </c>
      <c r="L46" s="18">
        <v>2.1565821393911629E-3</v>
      </c>
    </row>
    <row r="47" spans="4:15">
      <c r="I47" s="16" t="s">
        <v>87</v>
      </c>
      <c r="J47" s="17">
        <v>33510.25</v>
      </c>
      <c r="K47" s="15">
        <v>3.2571518371069752E-2</v>
      </c>
      <c r="L47" s="18">
        <v>3.3337611180501769E-2</v>
      </c>
      <c r="O47" s="24"/>
    </row>
    <row r="48" spans="4:15" ht="12" customHeight="1">
      <c r="D48" s="315" t="s">
        <v>116</v>
      </c>
      <c r="E48" s="315"/>
      <c r="F48" s="315"/>
      <c r="G48" s="315"/>
      <c r="I48" s="16" t="s">
        <v>88</v>
      </c>
      <c r="J48" s="17">
        <v>4700</v>
      </c>
      <c r="K48" s="15">
        <v>1.7756604590732028E-2</v>
      </c>
      <c r="L48" s="18">
        <v>4.67578643992087E-3</v>
      </c>
    </row>
    <row r="49" spans="1:15">
      <c r="D49" s="315"/>
      <c r="E49" s="315"/>
      <c r="F49" s="315"/>
      <c r="G49" s="315"/>
      <c r="I49" s="16" t="s">
        <v>89</v>
      </c>
      <c r="J49" s="17">
        <v>5087</v>
      </c>
      <c r="K49" s="15">
        <v>2.1691102631050452E-2</v>
      </c>
      <c r="L49" s="18">
        <v>5.0607926850803116E-3</v>
      </c>
      <c r="O49" s="24"/>
    </row>
    <row r="50" spans="1:15">
      <c r="D50" s="315"/>
      <c r="E50" s="315"/>
      <c r="F50" s="315"/>
      <c r="G50" s="315"/>
      <c r="I50" s="16" t="s">
        <v>90</v>
      </c>
      <c r="J50" s="17">
        <v>9441.25</v>
      </c>
      <c r="K50" s="15">
        <v>1.4054175975253491E-2</v>
      </c>
      <c r="L50" s="18">
        <v>9.3926103672133856E-3</v>
      </c>
      <c r="O50" s="24"/>
    </row>
    <row r="51" spans="1:15">
      <c r="A51" s="321"/>
      <c r="D51" s="315"/>
      <c r="E51" s="315"/>
      <c r="F51" s="315"/>
      <c r="G51" s="315"/>
      <c r="I51" s="16" t="s">
        <v>91</v>
      </c>
      <c r="J51" s="17">
        <v>5357</v>
      </c>
      <c r="K51" s="15">
        <v>1.3968806783767551E-2</v>
      </c>
      <c r="L51" s="18">
        <v>5.3294016933310854E-3</v>
      </c>
      <c r="O51" s="24"/>
    </row>
    <row r="52" spans="1:15">
      <c r="A52" s="321"/>
      <c r="D52" s="315"/>
      <c r="E52" s="315"/>
      <c r="F52" s="315"/>
      <c r="G52" s="315"/>
      <c r="I52" s="16" t="s">
        <v>92</v>
      </c>
      <c r="J52" s="17">
        <v>4150</v>
      </c>
      <c r="K52" s="15">
        <v>-1.7379362598853865E-2</v>
      </c>
      <c r="L52" s="18">
        <v>4.1286199416322574E-3</v>
      </c>
    </row>
    <row r="53" spans="1:15">
      <c r="A53" s="321"/>
      <c r="D53" s="315"/>
      <c r="E53" s="315"/>
      <c r="F53" s="315"/>
      <c r="G53" s="315"/>
      <c r="I53" s="16" t="s">
        <v>93</v>
      </c>
      <c r="J53" s="17">
        <v>6171</v>
      </c>
      <c r="K53" s="15">
        <v>2.0877448385389075E-2</v>
      </c>
      <c r="L53" s="18">
        <v>6.139208110798231E-3</v>
      </c>
      <c r="O53" s="24"/>
    </row>
    <row r="54" spans="1:15">
      <c r="A54" s="321"/>
      <c r="I54" s="16" t="s">
        <v>94</v>
      </c>
      <c r="J54" s="17">
        <v>5888.75</v>
      </c>
      <c r="K54" s="15">
        <v>-4.1918846804633536E-2</v>
      </c>
      <c r="L54" s="18">
        <v>5.8584122123583023E-3</v>
      </c>
    </row>
    <row r="55" spans="1:15">
      <c r="A55" s="30"/>
    </row>
    <row r="62" spans="1:15" ht="13.2">
      <c r="A62" s="322" t="s">
        <v>136</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96D1-EAB7-4CD3-A342-C639F0CDAF02}">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128</v>
      </c>
      <c r="M1" s="4"/>
      <c r="N1" s="5"/>
      <c r="O1" s="3"/>
      <c r="P1" s="3"/>
      <c r="W1" s="2"/>
      <c r="X1" s="2"/>
    </row>
    <row r="2" spans="1:24" ht="16.5" customHeight="1">
      <c r="A2" s="46"/>
      <c r="M2" s="4"/>
      <c r="N2" s="5"/>
      <c r="O2" s="3"/>
      <c r="P2" s="3"/>
      <c r="W2" s="2"/>
      <c r="X2" s="2"/>
    </row>
    <row r="3" spans="1:24" ht="16.2">
      <c r="A3" s="6" t="s">
        <v>129</v>
      </c>
      <c r="D3" s="2"/>
      <c r="E3" s="7"/>
      <c r="F3" s="7"/>
      <c r="H3" s="2"/>
      <c r="I3" s="7"/>
      <c r="M3" s="4"/>
      <c r="N3" s="5"/>
      <c r="O3" s="3"/>
      <c r="P3" s="3"/>
      <c r="W3" s="2"/>
      <c r="X3" s="2"/>
    </row>
    <row r="4" spans="1:24">
      <c r="A4" s="1"/>
    </row>
    <row r="5" spans="1:24" ht="14.25" customHeight="1">
      <c r="A5" s="319" t="s">
        <v>130</v>
      </c>
      <c r="D5" s="2" t="s">
        <v>1</v>
      </c>
      <c r="E5" s="7"/>
      <c r="F5" s="7"/>
      <c r="G5" s="7"/>
      <c r="I5" s="2" t="s">
        <v>2</v>
      </c>
      <c r="J5" s="7"/>
      <c r="K5" s="7"/>
      <c r="N5" s="42" t="s">
        <v>3</v>
      </c>
      <c r="O5" s="41"/>
      <c r="P5" s="40"/>
    </row>
    <row r="6" spans="1:24" ht="12" customHeight="1">
      <c r="A6" s="319"/>
      <c r="D6" s="25"/>
      <c r="E6" s="43" t="s">
        <v>4</v>
      </c>
      <c r="F6" s="45" t="s">
        <v>5</v>
      </c>
      <c r="G6" s="43" t="s">
        <v>6</v>
      </c>
      <c r="H6" s="44"/>
      <c r="I6" s="25"/>
      <c r="J6" s="43" t="s">
        <v>4</v>
      </c>
      <c r="K6" s="43" t="s">
        <v>5</v>
      </c>
      <c r="L6" s="43" t="s">
        <v>6</v>
      </c>
      <c r="N6" s="42"/>
      <c r="O6" s="41" t="s">
        <v>7</v>
      </c>
      <c r="P6" s="40" t="s">
        <v>8</v>
      </c>
    </row>
    <row r="7" spans="1:24" ht="12" customHeight="1">
      <c r="A7" s="319"/>
      <c r="D7" s="13" t="s">
        <v>9</v>
      </c>
      <c r="E7" s="14">
        <v>1090574.2</v>
      </c>
      <c r="F7" s="15">
        <v>-4.3993302710473747E-2</v>
      </c>
      <c r="G7" s="15">
        <v>1</v>
      </c>
      <c r="I7" s="16" t="s">
        <v>10</v>
      </c>
      <c r="J7" s="17">
        <v>994365.2</v>
      </c>
      <c r="K7" s="15">
        <v>-7.1522358848998602E-2</v>
      </c>
      <c r="L7" s="18">
        <v>1.0000000000000004</v>
      </c>
      <c r="N7" s="39" t="s">
        <v>9</v>
      </c>
      <c r="O7" s="38">
        <v>1090574.2</v>
      </c>
      <c r="P7" s="37">
        <v>1</v>
      </c>
    </row>
    <row r="8" spans="1:24" ht="12" customHeight="1">
      <c r="A8" s="319"/>
      <c r="D8" s="20" t="s">
        <v>12</v>
      </c>
      <c r="E8" s="14">
        <v>89208.2</v>
      </c>
      <c r="F8" s="15">
        <v>-8.1154322529477407E-2</v>
      </c>
      <c r="G8" s="15">
        <v>8.1799294353378252E-2</v>
      </c>
      <c r="I8" s="16" t="s">
        <v>13</v>
      </c>
      <c r="J8" s="17">
        <v>30967.599999999999</v>
      </c>
      <c r="K8" s="15">
        <v>-4.5042516941247279E-2</v>
      </c>
      <c r="L8" s="18">
        <v>3.1143085055671697E-2</v>
      </c>
      <c r="N8" s="39" t="s">
        <v>14</v>
      </c>
      <c r="O8" s="38">
        <v>218572.2</v>
      </c>
      <c r="P8" s="37">
        <v>0.20041937540792734</v>
      </c>
    </row>
    <row r="9" spans="1:24" ht="12" customHeight="1">
      <c r="A9" s="320" t="s">
        <v>131</v>
      </c>
      <c r="D9" s="20" t="s">
        <v>15</v>
      </c>
      <c r="E9" s="14">
        <v>152661.79999999999</v>
      </c>
      <c r="F9" s="15">
        <v>-6.1305278174037192E-2</v>
      </c>
      <c r="G9" s="15">
        <v>0.13998295576770475</v>
      </c>
      <c r="I9" s="16" t="s">
        <v>16</v>
      </c>
      <c r="J9" s="17">
        <v>3119.4</v>
      </c>
      <c r="K9" s="15">
        <v>-7.8939986712925347E-2</v>
      </c>
      <c r="L9" s="18">
        <v>3.1370768003546384E-3</v>
      </c>
      <c r="N9" s="36" t="s">
        <v>15</v>
      </c>
      <c r="O9" s="35">
        <v>152661.79999999999</v>
      </c>
      <c r="P9" s="34">
        <v>0.13998295576770475</v>
      </c>
    </row>
    <row r="10" spans="1:24">
      <c r="A10" s="320"/>
      <c r="D10" s="20" t="s">
        <v>17</v>
      </c>
      <c r="E10" s="14">
        <v>86974</v>
      </c>
      <c r="F10" s="15">
        <v>-6.8346999876813697E-2</v>
      </c>
      <c r="G10" s="15">
        <v>7.9750648786666697E-2</v>
      </c>
      <c r="I10" s="16" t="s">
        <v>18</v>
      </c>
      <c r="J10" s="17">
        <v>4322.3999999999996</v>
      </c>
      <c r="K10" s="15">
        <v>-2.943752105085895E-2</v>
      </c>
      <c r="L10" s="18">
        <v>4.3468938776216222E-3</v>
      </c>
      <c r="N10" s="36" t="s">
        <v>21</v>
      </c>
      <c r="O10" s="35">
        <v>92912.2</v>
      </c>
      <c r="P10" s="34">
        <v>8.5195670317526312E-2</v>
      </c>
    </row>
    <row r="11" spans="1:24">
      <c r="A11" s="320"/>
      <c r="D11" s="20" t="s">
        <v>19</v>
      </c>
      <c r="E11" s="14">
        <v>19628</v>
      </c>
      <c r="F11" s="15">
        <v>7.2832117187286549E-2</v>
      </c>
      <c r="G11" s="15">
        <v>1.7997858375890425E-2</v>
      </c>
      <c r="I11" s="16" t="s">
        <v>20</v>
      </c>
      <c r="J11" s="17">
        <v>14705.4</v>
      </c>
      <c r="K11" s="15">
        <v>-6.7079031260408262E-2</v>
      </c>
      <c r="L11" s="18">
        <v>1.4788731544506988E-2</v>
      </c>
      <c r="N11" s="36" t="s">
        <v>12</v>
      </c>
      <c r="O11" s="35">
        <v>89208.2</v>
      </c>
      <c r="P11" s="34">
        <v>8.1799294353378252E-2</v>
      </c>
    </row>
    <row r="12" spans="1:24">
      <c r="D12" s="20" t="s">
        <v>22</v>
      </c>
      <c r="E12" s="14">
        <v>59046.400000000001</v>
      </c>
      <c r="F12" s="15">
        <v>6.1497303422481941E-3</v>
      </c>
      <c r="G12" s="15">
        <v>5.4142487507956819E-2</v>
      </c>
      <c r="I12" s="16" t="s">
        <v>23</v>
      </c>
      <c r="J12" s="17">
        <v>3280.2</v>
      </c>
      <c r="K12" s="15">
        <v>-3.9626508767934832E-3</v>
      </c>
      <c r="L12" s="18">
        <v>3.2987880106825941E-3</v>
      </c>
      <c r="N12" s="36" t="s">
        <v>17</v>
      </c>
      <c r="O12" s="35">
        <v>86974</v>
      </c>
      <c r="P12" s="34">
        <v>7.9750648786666697E-2</v>
      </c>
    </row>
    <row r="13" spans="1:24" ht="12" customHeight="1">
      <c r="D13" s="20" t="s">
        <v>25</v>
      </c>
      <c r="E13" s="14">
        <v>48731.199999999997</v>
      </c>
      <c r="F13" s="15">
        <v>-5.6269033198255158E-2</v>
      </c>
      <c r="G13" s="15">
        <v>4.4683983904992432E-2</v>
      </c>
      <c r="I13" s="16" t="s">
        <v>26</v>
      </c>
      <c r="J13" s="17">
        <v>4799.3999999999996</v>
      </c>
      <c r="K13" s="15">
        <v>-1.2469135802469222E-2</v>
      </c>
      <c r="L13" s="18">
        <v>4.8265969082586556E-3</v>
      </c>
      <c r="N13" s="36" t="s">
        <v>29</v>
      </c>
      <c r="O13" s="35">
        <v>69765.399999999994</v>
      </c>
      <c r="P13" s="34">
        <v>6.3971254775695222E-2</v>
      </c>
    </row>
    <row r="14" spans="1:24">
      <c r="D14" s="20" t="s">
        <v>14</v>
      </c>
      <c r="E14" s="14">
        <v>218572.2</v>
      </c>
      <c r="F14" s="15">
        <v>-2.2979442410588469E-2</v>
      </c>
      <c r="G14" s="15">
        <v>0.20041937540792734</v>
      </c>
      <c r="I14" s="16" t="s">
        <v>28</v>
      </c>
      <c r="J14" s="17">
        <v>7232.2</v>
      </c>
      <c r="K14" s="15">
        <v>-0.10403865213082264</v>
      </c>
      <c r="L14" s="18">
        <v>7.2731829311806166E-3</v>
      </c>
      <c r="N14" s="36" t="s">
        <v>27</v>
      </c>
      <c r="O14" s="35">
        <v>68628.600000000006</v>
      </c>
      <c r="P14" s="34">
        <v>6.292886811369644E-2</v>
      </c>
    </row>
    <row r="15" spans="1:24">
      <c r="D15" s="20" t="s">
        <v>30</v>
      </c>
      <c r="E15" s="14">
        <v>24570.400000000001</v>
      </c>
      <c r="F15" s="15">
        <v>-2.0450229988931978E-3</v>
      </c>
      <c r="G15" s="15">
        <v>2.2529782934531187E-2</v>
      </c>
      <c r="I15" s="16" t="s">
        <v>31</v>
      </c>
      <c r="J15" s="17">
        <v>17700.599999999999</v>
      </c>
      <c r="K15" s="15">
        <v>-7.0090229711448848E-2</v>
      </c>
      <c r="L15" s="18">
        <v>1.7800904536884436E-2</v>
      </c>
      <c r="N15" s="36" t="s">
        <v>22</v>
      </c>
      <c r="O15" s="35">
        <v>59046.400000000001</v>
      </c>
      <c r="P15" s="34">
        <v>5.4142487507956819E-2</v>
      </c>
    </row>
    <row r="16" spans="1:24">
      <c r="D16" s="20" t="s">
        <v>32</v>
      </c>
      <c r="E16" s="14">
        <v>3997.2</v>
      </c>
      <c r="F16" s="15">
        <v>-1.6739437918947164E-2</v>
      </c>
      <c r="G16" s="15">
        <v>3.6652251630379666E-3</v>
      </c>
      <c r="I16" s="16" t="s">
        <v>33</v>
      </c>
      <c r="J16" s="17">
        <v>11424.6</v>
      </c>
      <c r="K16" s="15">
        <v>-5.1467474781020317E-2</v>
      </c>
      <c r="L16" s="18">
        <v>1.1489340133785858E-2</v>
      </c>
      <c r="N16" s="36" t="s">
        <v>25</v>
      </c>
      <c r="O16" s="35">
        <v>48731.199999999997</v>
      </c>
      <c r="P16" s="34">
        <v>4.4683983904992432E-2</v>
      </c>
    </row>
    <row r="17" spans="4:16" ht="13.5" customHeight="1">
      <c r="D17" s="20" t="s">
        <v>35</v>
      </c>
      <c r="E17" s="14">
        <v>36762</v>
      </c>
      <c r="F17" s="15">
        <v>-5.301391035548686E-2</v>
      </c>
      <c r="G17" s="15">
        <v>3.3708848054538609E-2</v>
      </c>
      <c r="I17" s="16" t="s">
        <v>36</v>
      </c>
      <c r="J17" s="17">
        <v>14572</v>
      </c>
      <c r="K17" s="15">
        <v>-3.145511041690896E-2</v>
      </c>
      <c r="L17" s="18">
        <v>1.4654575602605562E-2</v>
      </c>
      <c r="N17" s="36" t="s">
        <v>37</v>
      </c>
      <c r="O17" s="35">
        <v>40025.4</v>
      </c>
      <c r="P17" s="34">
        <v>3.670121666182824E-2</v>
      </c>
    </row>
    <row r="18" spans="4:16" ht="12" customHeight="1">
      <c r="D18" s="20" t="s">
        <v>37</v>
      </c>
      <c r="E18" s="14">
        <v>40025.4</v>
      </c>
      <c r="F18" s="15">
        <v>-0.15880331641499323</v>
      </c>
      <c r="G18" s="15">
        <v>3.670121666182824E-2</v>
      </c>
      <c r="I18" s="16" t="s">
        <v>38</v>
      </c>
      <c r="J18" s="17">
        <v>66185.399999999994</v>
      </c>
      <c r="K18" s="15">
        <v>-4.9473468786913832E-2</v>
      </c>
      <c r="L18" s="18">
        <v>6.6560454850994377E-2</v>
      </c>
      <c r="N18" s="36" t="s">
        <v>35</v>
      </c>
      <c r="O18" s="35">
        <v>36762</v>
      </c>
      <c r="P18" s="34">
        <v>3.3708848054538609E-2</v>
      </c>
    </row>
    <row r="19" spans="4:16">
      <c r="D19" s="20" t="s">
        <v>39</v>
      </c>
      <c r="E19" s="14">
        <v>390.8</v>
      </c>
      <c r="F19" s="15">
        <v>0.20338722093918404</v>
      </c>
      <c r="G19" s="15">
        <v>3.5834333876594553E-4</v>
      </c>
      <c r="I19" s="16" t="s">
        <v>40</v>
      </c>
      <c r="J19" s="17">
        <v>60319.199999999997</v>
      </c>
      <c r="K19" s="15">
        <v>-6.8454520534194097E-2</v>
      </c>
      <c r="L19" s="18">
        <v>6.0661012674216676E-2</v>
      </c>
      <c r="N19" s="36" t="s">
        <v>119</v>
      </c>
      <c r="O19" s="35">
        <v>127286.8</v>
      </c>
      <c r="P19" s="34">
        <v>0.11671539634808893</v>
      </c>
    </row>
    <row r="20" spans="4:16">
      <c r="D20" s="20" t="s">
        <v>42</v>
      </c>
      <c r="E20" s="14">
        <v>7466</v>
      </c>
      <c r="F20" s="15">
        <v>-4.5996933537764129E-3</v>
      </c>
      <c r="G20" s="15">
        <v>6.8459349212552437E-3</v>
      </c>
      <c r="I20" s="16" t="s">
        <v>43</v>
      </c>
      <c r="J20" s="17">
        <v>189445.2</v>
      </c>
      <c r="K20" s="15">
        <v>-8.0857257566623764E-2</v>
      </c>
      <c r="L20" s="18">
        <v>0.19051873496779656</v>
      </c>
      <c r="O20" s="24"/>
    </row>
    <row r="21" spans="4:16">
      <c r="D21" s="20" t="s">
        <v>44</v>
      </c>
      <c r="E21" s="14">
        <v>6642.6</v>
      </c>
      <c r="F21" s="15">
        <v>-3.3873900079994135E-2</v>
      </c>
      <c r="G21" s="15">
        <v>6.0909198108666067E-3</v>
      </c>
      <c r="I21" s="16" t="s">
        <v>45</v>
      </c>
      <c r="J21" s="17">
        <v>87691.199999999997</v>
      </c>
      <c r="K21" s="15">
        <v>-9.63652617016727E-2</v>
      </c>
      <c r="L21" s="18">
        <v>8.8188122432281427E-2</v>
      </c>
      <c r="O21" s="24"/>
    </row>
    <row r="22" spans="4:16">
      <c r="D22" s="20" t="s">
        <v>27</v>
      </c>
      <c r="E22" s="14">
        <v>68628.600000000006</v>
      </c>
      <c r="F22" s="15">
        <v>-5.9379668590068602E-2</v>
      </c>
      <c r="G22" s="15">
        <v>6.292886811369644E-2</v>
      </c>
      <c r="I22" s="16" t="s">
        <v>46</v>
      </c>
      <c r="J22" s="17">
        <v>11439.4</v>
      </c>
      <c r="K22" s="15">
        <v>-2.2503257781290809E-2</v>
      </c>
      <c r="L22" s="18">
        <v>1.1504224001403107E-2</v>
      </c>
      <c r="O22" s="24"/>
    </row>
    <row r="23" spans="4:16">
      <c r="D23" s="20" t="s">
        <v>47</v>
      </c>
      <c r="E23" s="14">
        <v>26235.8</v>
      </c>
      <c r="F23" s="15">
        <v>4.0855351900341175E-2</v>
      </c>
      <c r="G23" s="15">
        <v>2.4056868390981558E-2</v>
      </c>
      <c r="I23" s="16" t="s">
        <v>48</v>
      </c>
      <c r="J23" s="17">
        <v>7570.2</v>
      </c>
      <c r="K23" s="15">
        <v>-5.4493224255292572E-2</v>
      </c>
      <c r="L23" s="18">
        <v>7.6130982862232105E-3</v>
      </c>
      <c r="O23" s="24"/>
    </row>
    <row r="24" spans="4:16">
      <c r="D24" s="20" t="s">
        <v>29</v>
      </c>
      <c r="E24" s="14">
        <v>69765.399999999994</v>
      </c>
      <c r="F24" s="15">
        <v>-9.0006551789578726E-4</v>
      </c>
      <c r="G24" s="15">
        <v>6.3971254775695222E-2</v>
      </c>
      <c r="I24" s="16" t="s">
        <v>49</v>
      </c>
      <c r="J24" s="17">
        <v>8671.6</v>
      </c>
      <c r="K24" s="15">
        <v>-4.770481001537441E-2</v>
      </c>
      <c r="L24" s="18">
        <v>8.7207396236312386E-3</v>
      </c>
      <c r="O24" s="24"/>
    </row>
    <row r="25" spans="4:16">
      <c r="D25" s="20" t="s">
        <v>50</v>
      </c>
      <c r="E25" s="14">
        <v>25335</v>
      </c>
      <c r="F25" s="15">
        <v>-5.0714727317009212E-2</v>
      </c>
      <c r="G25" s="15">
        <v>2.3230881493437126E-2</v>
      </c>
      <c r="I25" s="16" t="s">
        <v>51</v>
      </c>
      <c r="J25" s="17">
        <v>4401</v>
      </c>
      <c r="K25" s="15">
        <v>-7.1763775375692118E-2</v>
      </c>
      <c r="L25" s="18">
        <v>4.4259392826699892E-3</v>
      </c>
      <c r="O25" s="24"/>
    </row>
    <row r="26" spans="4:16">
      <c r="D26" s="20" t="s">
        <v>52</v>
      </c>
      <c r="E26" s="14">
        <v>11976.4</v>
      </c>
      <c r="F26" s="15">
        <v>-2.5734681011165161E-2</v>
      </c>
      <c r="G26" s="15">
        <v>1.0981737877165993E-2</v>
      </c>
      <c r="I26" s="16" t="s">
        <v>53</v>
      </c>
      <c r="J26" s="17">
        <v>5047.2</v>
      </c>
      <c r="K26" s="15">
        <v>-3.6610040083985496E-2</v>
      </c>
      <c r="L26" s="18">
        <v>5.0758011241744984E-3</v>
      </c>
      <c r="O26" s="24"/>
    </row>
    <row r="27" spans="4:16">
      <c r="D27" s="20" t="s">
        <v>21</v>
      </c>
      <c r="E27" s="14">
        <v>92912.2</v>
      </c>
      <c r="F27" s="15">
        <v>-4.7886847653718201E-2</v>
      </c>
      <c r="G27" s="15">
        <v>8.5195670317526312E-2</v>
      </c>
      <c r="I27" s="16" t="s">
        <v>54</v>
      </c>
      <c r="J27" s="17">
        <v>10205.6</v>
      </c>
      <c r="K27" s="15">
        <v>-2.5462531929623444E-2</v>
      </c>
      <c r="L27" s="18">
        <v>1.026343238882455E-2</v>
      </c>
      <c r="O27" s="24"/>
    </row>
    <row r="28" spans="4:16">
      <c r="D28" s="20" t="s">
        <v>55</v>
      </c>
      <c r="E28" s="14">
        <v>291.39999999999998</v>
      </c>
      <c r="F28" s="15">
        <v>-5.1586655817738025E-2</v>
      </c>
      <c r="G28" s="15">
        <v>2.6719869221186418E-4</v>
      </c>
      <c r="I28" s="16" t="s">
        <v>56</v>
      </c>
      <c r="J28" s="17">
        <v>14342</v>
      </c>
      <c r="K28" s="15">
        <v>-5.3473906515533964E-2</v>
      </c>
      <c r="L28" s="18">
        <v>1.4423272254499655E-2</v>
      </c>
      <c r="O28" s="24"/>
    </row>
    <row r="29" spans="4:16">
      <c r="D29" s="20" t="s">
        <v>57</v>
      </c>
      <c r="E29" s="14">
        <v>753.2</v>
      </c>
      <c r="F29" s="15">
        <v>7.8696741854636709E-2</v>
      </c>
      <c r="G29" s="15">
        <v>6.9064534994501073E-4</v>
      </c>
      <c r="I29" s="16" t="s">
        <v>58</v>
      </c>
      <c r="J29" s="17">
        <v>29519.200000000001</v>
      </c>
      <c r="K29" s="15">
        <v>-3.0241706978539562E-2</v>
      </c>
      <c r="L29" s="18">
        <v>2.9686477362643023E-2</v>
      </c>
      <c r="O29" s="24"/>
    </row>
    <row r="30" spans="4:16">
      <c r="F30" s="5"/>
      <c r="I30" s="16" t="s">
        <v>59</v>
      </c>
      <c r="J30" s="17">
        <v>68007.399999999994</v>
      </c>
      <c r="K30" s="15">
        <v>-9.8511380055409048E-2</v>
      </c>
      <c r="L30" s="18">
        <v>6.8392779634685527E-2</v>
      </c>
      <c r="O30" s="24"/>
    </row>
    <row r="31" spans="4:16">
      <c r="D31" s="3" t="s">
        <v>60</v>
      </c>
      <c r="F31" s="5"/>
      <c r="I31" s="16" t="s">
        <v>61</v>
      </c>
      <c r="J31" s="17">
        <v>14089.8</v>
      </c>
      <c r="K31" s="15">
        <v>-1.585206139661588E-2</v>
      </c>
      <c r="L31" s="18">
        <v>1.4169643104967872E-2</v>
      </c>
    </row>
    <row r="32" spans="4:16">
      <c r="D32" s="25"/>
      <c r="E32" s="10" t="s">
        <v>4</v>
      </c>
      <c r="F32" s="11" t="s">
        <v>5</v>
      </c>
      <c r="G32" s="10" t="s">
        <v>6</v>
      </c>
      <c r="I32" s="16" t="s">
        <v>62</v>
      </c>
      <c r="J32" s="17">
        <v>10644.8</v>
      </c>
      <c r="K32" s="15">
        <v>-4.8275553767406554E-2</v>
      </c>
      <c r="L32" s="18">
        <v>1.0705121217033741E-2</v>
      </c>
    </row>
    <row r="33" spans="4:15">
      <c r="D33" s="26" t="s">
        <v>9</v>
      </c>
      <c r="E33" s="14">
        <v>991244.4</v>
      </c>
      <c r="F33" s="15">
        <v>-7.1956520975890559E-2</v>
      </c>
      <c r="G33" s="15">
        <v>1</v>
      </c>
      <c r="I33" s="16" t="s">
        <v>63</v>
      </c>
      <c r="J33" s="17">
        <v>22617.200000000001</v>
      </c>
      <c r="K33" s="15">
        <v>-7.3568656364883744E-2</v>
      </c>
      <c r="L33" s="18">
        <v>2.2745365586004016E-2</v>
      </c>
      <c r="O33" s="24"/>
    </row>
    <row r="34" spans="4:15">
      <c r="D34" s="26" t="s">
        <v>64</v>
      </c>
      <c r="E34" s="14">
        <v>239540.8</v>
      </c>
      <c r="F34" s="15">
        <v>-4.374548401390832E-2</v>
      </c>
      <c r="G34" s="15">
        <v>0.2416566489555956</v>
      </c>
      <c r="I34" s="16" t="s">
        <v>65</v>
      </c>
      <c r="J34" s="17">
        <v>90893</v>
      </c>
      <c r="K34" s="15">
        <v>-8.8862770060471497E-2</v>
      </c>
      <c r="L34" s="18">
        <v>9.1408066171261834E-2</v>
      </c>
      <c r="O34" s="24"/>
    </row>
    <row r="35" spans="4:15">
      <c r="D35" s="26" t="s">
        <v>66</v>
      </c>
      <c r="E35" s="14">
        <v>670930.4</v>
      </c>
      <c r="F35" s="15">
        <v>-9.5155850623190097E-2</v>
      </c>
      <c r="G35" s="15">
        <v>0.67685668640347429</v>
      </c>
      <c r="I35" s="16" t="s">
        <v>67</v>
      </c>
      <c r="J35" s="17">
        <v>44176.800000000003</v>
      </c>
      <c r="K35" s="15">
        <v>-8.8165207205626595E-2</v>
      </c>
      <c r="L35" s="18">
        <v>4.4427138037413223E-2</v>
      </c>
    </row>
    <row r="36" spans="4:15">
      <c r="D36" s="26" t="s">
        <v>68</v>
      </c>
      <c r="E36" s="14">
        <v>80773.2</v>
      </c>
      <c r="F36" s="15">
        <v>6.1199500755435787E-2</v>
      </c>
      <c r="G36" s="15">
        <v>8.1486664640930129E-2</v>
      </c>
      <c r="I36" s="16" t="s">
        <v>69</v>
      </c>
      <c r="J36" s="17">
        <v>9772.4</v>
      </c>
      <c r="K36" s="15">
        <v>-4.6199643754727626E-2</v>
      </c>
      <c r="L36" s="18">
        <v>9.8277775610007279E-3</v>
      </c>
    </row>
    <row r="37" spans="4:15">
      <c r="F37" s="5"/>
      <c r="I37" s="16" t="s">
        <v>70</v>
      </c>
      <c r="J37" s="17">
        <v>4568.8</v>
      </c>
      <c r="K37" s="15">
        <v>-2.1408299866131131E-2</v>
      </c>
      <c r="L37" s="18">
        <v>4.5946901601142121E-3</v>
      </c>
      <c r="O37" s="24"/>
    </row>
    <row r="38" spans="4:15">
      <c r="D38" s="3" t="s">
        <v>71</v>
      </c>
      <c r="F38" s="5"/>
      <c r="I38" s="16" t="s">
        <v>72</v>
      </c>
      <c r="J38" s="17">
        <v>2145.4</v>
      </c>
      <c r="K38" s="15">
        <v>1.3654618473895708E-2</v>
      </c>
      <c r="L38" s="18">
        <v>2.1575574044626665E-3</v>
      </c>
    </row>
    <row r="39" spans="4:15">
      <c r="D39" s="25"/>
      <c r="E39" s="10" t="s">
        <v>4</v>
      </c>
      <c r="F39" s="11" t="s">
        <v>5</v>
      </c>
      <c r="G39" s="10" t="s">
        <v>6</v>
      </c>
      <c r="I39" s="16" t="s">
        <v>73</v>
      </c>
      <c r="J39" s="17">
        <v>2311.6</v>
      </c>
      <c r="K39" s="15">
        <v>6.5752231656868165E-3</v>
      </c>
      <c r="L39" s="18">
        <v>2.3246992151374564E-3</v>
      </c>
    </row>
    <row r="40" spans="4:15">
      <c r="D40" s="27" t="s">
        <v>175</v>
      </c>
      <c r="E40" s="28">
        <v>994365.2</v>
      </c>
      <c r="F40" s="18">
        <v>-7.1522358848998602E-2</v>
      </c>
      <c r="G40" s="18">
        <v>1</v>
      </c>
      <c r="I40" s="16" t="s">
        <v>74</v>
      </c>
      <c r="J40" s="17">
        <v>9883.7999999999993</v>
      </c>
      <c r="K40" s="15">
        <v>-8.4918063142301659E-2</v>
      </c>
      <c r="L40" s="18">
        <v>9.9398088348224573E-3</v>
      </c>
      <c r="O40" s="24"/>
    </row>
    <row r="41" spans="4:15">
      <c r="D41" s="27" t="s">
        <v>75</v>
      </c>
      <c r="E41" s="28">
        <v>68426.600000000006</v>
      </c>
      <c r="F41" s="18">
        <v>-5.3004227993329267E-2</v>
      </c>
      <c r="G41" s="18">
        <v>6.8814355128276827E-2</v>
      </c>
      <c r="I41" s="16" t="s">
        <v>76</v>
      </c>
      <c r="J41" s="17">
        <v>15726.2</v>
      </c>
      <c r="K41" s="15">
        <v>-0.10682115067870734</v>
      </c>
      <c r="L41" s="18">
        <v>1.581531614340486E-2</v>
      </c>
      <c r="O41" s="24"/>
    </row>
    <row r="42" spans="4:15">
      <c r="D42" s="27" t="s">
        <v>77</v>
      </c>
      <c r="E42" s="28">
        <v>474030.4</v>
      </c>
      <c r="F42" s="18">
        <v>-7.2481871509800899E-2</v>
      </c>
      <c r="G42" s="18">
        <v>0.47671660271296706</v>
      </c>
      <c r="I42" s="16" t="s">
        <v>78</v>
      </c>
      <c r="J42" s="17">
        <v>5080.6000000000004</v>
      </c>
      <c r="K42" s="15">
        <v>-6.0887245841034998E-2</v>
      </c>
      <c r="L42" s="18">
        <v>5.1093903929864005E-3</v>
      </c>
      <c r="O42" s="24"/>
    </row>
    <row r="43" spans="4:15">
      <c r="D43" s="27" t="s">
        <v>79</v>
      </c>
      <c r="E43" s="28">
        <v>146601.19999999998</v>
      </c>
      <c r="F43" s="18">
        <v>-6.7431290413895617E-2</v>
      </c>
      <c r="G43" s="18">
        <v>0.14743194954932051</v>
      </c>
      <c r="I43" s="16" t="s">
        <v>80</v>
      </c>
      <c r="J43" s="17">
        <v>2484.4</v>
      </c>
      <c r="K43" s="15">
        <v>-9.0879151038331329E-2</v>
      </c>
      <c r="L43" s="18">
        <v>2.4984784262361559E-3</v>
      </c>
      <c r="O43" s="24"/>
    </row>
    <row r="44" spans="4:15">
      <c r="D44" s="27" t="s">
        <v>81</v>
      </c>
      <c r="E44" s="28">
        <v>182672.99999999997</v>
      </c>
      <c r="F44" s="18">
        <v>-8.074487277228859E-2</v>
      </c>
      <c r="G44" s="18">
        <v>0.18370815873282773</v>
      </c>
      <c r="I44" s="16" t="s">
        <v>82</v>
      </c>
      <c r="J44" s="17">
        <v>5122</v>
      </c>
      <c r="K44" s="15">
        <v>-8.2900626678603428E-2</v>
      </c>
      <c r="L44" s="18">
        <v>5.1510249956454634E-3</v>
      </c>
    </row>
    <row r="45" spans="4:15">
      <c r="D45" s="27" t="s">
        <v>83</v>
      </c>
      <c r="E45" s="28">
        <v>49575.6</v>
      </c>
      <c r="F45" s="18">
        <v>-7.7963453759241186E-2</v>
      </c>
      <c r="G45" s="18">
        <v>4.9856531584170485E-2</v>
      </c>
      <c r="I45" s="16" t="s">
        <v>84</v>
      </c>
      <c r="J45" s="17">
        <v>4586.3999999999996</v>
      </c>
      <c r="K45" s="15">
        <v>-6.2229719368195102E-2</v>
      </c>
      <c r="L45" s="18">
        <v>4.6123898945779679E-3</v>
      </c>
      <c r="O45" s="24"/>
    </row>
    <row r="46" spans="4:15">
      <c r="D46" s="27" t="s">
        <v>85</v>
      </c>
      <c r="E46" s="28">
        <v>73058.399999999994</v>
      </c>
      <c r="F46" s="18">
        <v>-6.2692924498043534E-2</v>
      </c>
      <c r="G46" s="18">
        <v>7.3472402292437428E-2</v>
      </c>
      <c r="I46" s="16" t="s">
        <v>86</v>
      </c>
      <c r="J46" s="17">
        <v>2235.1999999999998</v>
      </c>
      <c r="K46" s="15">
        <v>-3.9862542955326541E-2</v>
      </c>
      <c r="L46" s="18">
        <v>2.2478662768970594E-3</v>
      </c>
    </row>
    <row r="47" spans="4:15">
      <c r="I47" s="16" t="s">
        <v>87</v>
      </c>
      <c r="J47" s="17">
        <v>32453.200000000001</v>
      </c>
      <c r="K47" s="15">
        <v>-7.6906448217993528E-2</v>
      </c>
      <c r="L47" s="18">
        <v>3.2637103551089681E-2</v>
      </c>
      <c r="O47" s="24"/>
    </row>
    <row r="48" spans="4:15" ht="12" customHeight="1">
      <c r="D48" s="315" t="s">
        <v>116</v>
      </c>
      <c r="E48" s="315"/>
      <c r="F48" s="315"/>
      <c r="G48" s="315"/>
      <c r="I48" s="16" t="s">
        <v>88</v>
      </c>
      <c r="J48" s="17">
        <v>4618</v>
      </c>
      <c r="K48" s="15">
        <v>9.28860233854234E-3</v>
      </c>
      <c r="L48" s="18">
        <v>4.6441689632742578E-3</v>
      </c>
    </row>
    <row r="49" spans="1:15">
      <c r="D49" s="315"/>
      <c r="E49" s="315"/>
      <c r="F49" s="315"/>
      <c r="G49" s="315"/>
      <c r="I49" s="16" t="s">
        <v>89</v>
      </c>
      <c r="J49" s="17">
        <v>4979</v>
      </c>
      <c r="K49" s="15">
        <v>-6.1716762461132557E-2</v>
      </c>
      <c r="L49" s="18">
        <v>5.007214653127443E-3</v>
      </c>
      <c r="O49" s="24"/>
    </row>
    <row r="50" spans="1:15">
      <c r="D50" s="315"/>
      <c r="E50" s="315"/>
      <c r="F50" s="315"/>
      <c r="G50" s="315"/>
      <c r="I50" s="16" t="s">
        <v>90</v>
      </c>
      <c r="J50" s="17">
        <v>9310.4</v>
      </c>
      <c r="K50" s="15">
        <v>-6.6064800882736474E-2</v>
      </c>
      <c r="L50" s="18">
        <v>9.3631595313271223E-3</v>
      </c>
      <c r="O50" s="24"/>
    </row>
    <row r="51" spans="1:15">
      <c r="A51" s="321"/>
      <c r="D51" s="315"/>
      <c r="E51" s="315"/>
      <c r="F51" s="315"/>
      <c r="G51" s="315"/>
      <c r="I51" s="16" t="s">
        <v>91</v>
      </c>
      <c r="J51" s="17">
        <v>5283.2</v>
      </c>
      <c r="K51" s="15">
        <v>-7.6000174893970596E-2</v>
      </c>
      <c r="L51" s="18">
        <v>5.3131384726657774E-3</v>
      </c>
      <c r="O51" s="24"/>
    </row>
    <row r="52" spans="1:15">
      <c r="A52" s="321"/>
      <c r="D52" s="315"/>
      <c r="E52" s="315"/>
      <c r="F52" s="315"/>
      <c r="G52" s="315"/>
      <c r="I52" s="16" t="s">
        <v>92</v>
      </c>
      <c r="J52" s="17">
        <v>4223.3999999999996</v>
      </c>
      <c r="K52" s="15">
        <v>-4.819426446560382E-2</v>
      </c>
      <c r="L52" s="18">
        <v>4.2473328712629927E-3</v>
      </c>
    </row>
    <row r="53" spans="1:15">
      <c r="A53" s="321"/>
      <c r="D53" s="315"/>
      <c r="E53" s="315"/>
      <c r="F53" s="315"/>
      <c r="G53" s="315"/>
      <c r="I53" s="16" t="s">
        <v>93</v>
      </c>
      <c r="J53" s="17">
        <v>6044.8</v>
      </c>
      <c r="K53" s="15">
        <v>-6.4127573927852621E-2</v>
      </c>
      <c r="L53" s="18">
        <v>6.0790542549155986E-3</v>
      </c>
      <c r="O53" s="24"/>
    </row>
    <row r="54" spans="1:15">
      <c r="A54" s="321"/>
      <c r="I54" s="16" t="s">
        <v>94</v>
      </c>
      <c r="J54" s="17">
        <v>6146.4</v>
      </c>
      <c r="K54" s="15">
        <v>-2.7929780167642027E-2</v>
      </c>
      <c r="L54" s="18">
        <v>6.181229994774556E-3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A5:A8"/>
    <mergeCell ref="A9:A11"/>
    <mergeCell ref="D48:G53"/>
    <mergeCell ref="A51:A54"/>
    <mergeCell ref="A62:A65"/>
    <mergeCell ref="D64:L66"/>
  </mergeCells>
  <phoneticPr fontId="4"/>
  <pageMargins left="0.7" right="0.7" top="0.75" bottom="0.75" header="0.3" footer="0.3"/>
  <pageSetup paperSize="9"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111BC-F754-4BAE-ACC9-E37DB4B60E01}">
  <dimension ref="A1:X74"/>
  <sheetViews>
    <sheetView workbookViewId="0">
      <selection activeCell="D40" sqref="D40"/>
    </sheetView>
  </sheetViews>
  <sheetFormatPr defaultColWidth="10.3320312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10.33203125" style="3"/>
    <col min="25" max="16384" width="10.33203125" style="2"/>
  </cols>
  <sheetData>
    <row r="1" spans="1:24" ht="13.2">
      <c r="A1" s="1" t="s">
        <v>127</v>
      </c>
      <c r="M1" s="4"/>
      <c r="N1" s="5"/>
      <c r="O1" s="3"/>
      <c r="P1" s="3"/>
      <c r="W1" s="2"/>
      <c r="X1" s="2"/>
    </row>
    <row r="2" spans="1:24" ht="16.5" customHeight="1">
      <c r="A2" s="46"/>
      <c r="M2" s="4"/>
      <c r="N2" s="5"/>
      <c r="O2" s="3"/>
      <c r="P2" s="3"/>
      <c r="W2" s="2"/>
      <c r="X2" s="2"/>
    </row>
    <row r="3" spans="1:24" ht="16.2">
      <c r="A3" s="6" t="s">
        <v>126</v>
      </c>
      <c r="D3" s="2"/>
      <c r="E3" s="7"/>
      <c r="F3" s="7"/>
      <c r="H3" s="2"/>
      <c r="I3" s="7"/>
      <c r="M3" s="4"/>
      <c r="N3" s="5"/>
      <c r="O3" s="3"/>
      <c r="P3" s="3"/>
      <c r="W3" s="2"/>
      <c r="X3" s="2"/>
    </row>
    <row r="4" spans="1:24">
      <c r="A4" s="1"/>
    </row>
    <row r="5" spans="1:24" ht="14.25" customHeight="1">
      <c r="A5" s="319" t="s">
        <v>125</v>
      </c>
      <c r="D5" s="2" t="s">
        <v>1</v>
      </c>
      <c r="E5" s="7"/>
      <c r="F5" s="7"/>
      <c r="G5" s="7"/>
      <c r="I5" s="2" t="s">
        <v>2</v>
      </c>
      <c r="J5" s="7"/>
      <c r="K5" s="7"/>
      <c r="N5" s="42" t="s">
        <v>3</v>
      </c>
      <c r="O5" s="41"/>
      <c r="P5" s="40"/>
    </row>
    <row r="6" spans="1:24" ht="12" customHeight="1">
      <c r="A6" s="319"/>
      <c r="D6" s="25"/>
      <c r="E6" s="43" t="s">
        <v>4</v>
      </c>
      <c r="F6" s="45" t="s">
        <v>5</v>
      </c>
      <c r="G6" s="43" t="s">
        <v>6</v>
      </c>
      <c r="H6" s="44"/>
      <c r="I6" s="25"/>
      <c r="J6" s="43" t="s">
        <v>4</v>
      </c>
      <c r="K6" s="43" t="s">
        <v>5</v>
      </c>
      <c r="L6" s="43" t="s">
        <v>6</v>
      </c>
      <c r="N6" s="42"/>
      <c r="O6" s="41" t="s">
        <v>7</v>
      </c>
      <c r="P6" s="40" t="s">
        <v>8</v>
      </c>
    </row>
    <row r="7" spans="1:24" ht="12" customHeight="1">
      <c r="A7" s="319"/>
      <c r="D7" s="13" t="s">
        <v>9</v>
      </c>
      <c r="E7" s="14">
        <v>1140760</v>
      </c>
      <c r="F7" s="15">
        <v>4.2537907332154123E-3</v>
      </c>
      <c r="G7" s="15">
        <v>1.0000000000000002</v>
      </c>
      <c r="I7" s="16" t="s">
        <v>10</v>
      </c>
      <c r="J7" s="17">
        <v>1070963</v>
      </c>
      <c r="K7" s="15">
        <v>2.9110862179181574E-2</v>
      </c>
      <c r="L7" s="18">
        <v>1</v>
      </c>
      <c r="N7" s="39" t="s">
        <v>9</v>
      </c>
      <c r="O7" s="38">
        <v>1140760</v>
      </c>
      <c r="P7" s="37">
        <v>1</v>
      </c>
    </row>
    <row r="8" spans="1:24" ht="12" customHeight="1">
      <c r="A8" s="319"/>
      <c r="D8" s="20" t="s">
        <v>12</v>
      </c>
      <c r="E8" s="14">
        <v>97087.25</v>
      </c>
      <c r="F8" s="15">
        <v>-2.0320178403850586E-2</v>
      </c>
      <c r="G8" s="15">
        <v>8.5107516041936948E-2</v>
      </c>
      <c r="I8" s="16" t="s">
        <v>13</v>
      </c>
      <c r="J8" s="17">
        <v>32428.25</v>
      </c>
      <c r="K8" s="15">
        <v>4.4598349104086887E-2</v>
      </c>
      <c r="L8" s="18">
        <v>3.0279524129218284E-2</v>
      </c>
      <c r="N8" s="39" t="s">
        <v>14</v>
      </c>
      <c r="O8" s="38">
        <v>223713</v>
      </c>
      <c r="P8" s="37">
        <v>0.19610873452785862</v>
      </c>
    </row>
    <row r="9" spans="1:24" ht="12" customHeight="1">
      <c r="A9" s="320"/>
      <c r="D9" s="20" t="s">
        <v>15</v>
      </c>
      <c r="E9" s="14">
        <v>162632</v>
      </c>
      <c r="F9" s="15">
        <v>-5.403200593294899E-2</v>
      </c>
      <c r="G9" s="15">
        <v>0.14256460605210561</v>
      </c>
      <c r="I9" s="16" t="s">
        <v>16</v>
      </c>
      <c r="J9" s="17">
        <v>3386.75</v>
      </c>
      <c r="K9" s="15">
        <v>6.7785922597934922E-2</v>
      </c>
      <c r="L9" s="18">
        <v>3.162340809159607E-3</v>
      </c>
      <c r="N9" s="36" t="s">
        <v>15</v>
      </c>
      <c r="O9" s="35">
        <v>162632</v>
      </c>
      <c r="P9" s="34">
        <v>0.14256460605210561</v>
      </c>
    </row>
    <row r="10" spans="1:24">
      <c r="A10" s="320"/>
      <c r="D10" s="20" t="s">
        <v>17</v>
      </c>
      <c r="E10" s="14">
        <v>93354.5</v>
      </c>
      <c r="F10" s="15">
        <v>3.3096789365204549E-2</v>
      </c>
      <c r="G10" s="15">
        <v>8.1835355377117003E-2</v>
      </c>
      <c r="I10" s="16" t="s">
        <v>18</v>
      </c>
      <c r="J10" s="17">
        <v>4453.5</v>
      </c>
      <c r="K10" s="15">
        <v>3.780949606757944E-2</v>
      </c>
      <c r="L10" s="18">
        <v>4.158406966440484E-3</v>
      </c>
      <c r="N10" s="36" t="s">
        <v>21</v>
      </c>
      <c r="O10" s="35">
        <v>97585.25</v>
      </c>
      <c r="P10" s="34">
        <v>8.5544067113152641E-2</v>
      </c>
    </row>
    <row r="11" spans="1:24">
      <c r="A11" s="320"/>
      <c r="D11" s="20" t="s">
        <v>19</v>
      </c>
      <c r="E11" s="14">
        <v>18295.5</v>
      </c>
      <c r="F11" s="15">
        <v>-4.8843254484013499E-2</v>
      </c>
      <c r="G11" s="15">
        <v>1.6037992215715838E-2</v>
      </c>
      <c r="I11" s="16" t="s">
        <v>20</v>
      </c>
      <c r="J11" s="17">
        <v>15762.75</v>
      </c>
      <c r="K11" s="15">
        <v>4.5899409461880536E-2</v>
      </c>
      <c r="L11" s="18">
        <v>1.4718295590043727E-2</v>
      </c>
      <c r="N11" s="36" t="s">
        <v>12</v>
      </c>
      <c r="O11" s="35">
        <v>97087.25</v>
      </c>
      <c r="P11" s="34">
        <v>8.5107516041936948E-2</v>
      </c>
    </row>
    <row r="12" spans="1:24">
      <c r="D12" s="20" t="s">
        <v>22</v>
      </c>
      <c r="E12" s="14">
        <v>58685.5</v>
      </c>
      <c r="F12" s="15">
        <v>-7.0665962845029018E-4</v>
      </c>
      <c r="G12" s="15">
        <v>5.1444212630176372E-2</v>
      </c>
      <c r="I12" s="16" t="s">
        <v>23</v>
      </c>
      <c r="J12" s="17">
        <v>3293.25</v>
      </c>
      <c r="K12" s="15">
        <v>4.2167721518987289E-2</v>
      </c>
      <c r="L12" s="18">
        <v>3.0750362057325978E-3</v>
      </c>
      <c r="N12" s="36" t="s">
        <v>17</v>
      </c>
      <c r="O12" s="35">
        <v>93354.5</v>
      </c>
      <c r="P12" s="34">
        <v>8.1835355377117003E-2</v>
      </c>
    </row>
    <row r="13" spans="1:24" ht="12" customHeight="1">
      <c r="D13" s="20" t="s">
        <v>25</v>
      </c>
      <c r="E13" s="14">
        <v>51636.75</v>
      </c>
      <c r="F13" s="15">
        <v>1.6811728334285014E-2</v>
      </c>
      <c r="G13" s="15">
        <v>4.526521792489218E-2</v>
      </c>
      <c r="I13" s="16" t="s">
        <v>26</v>
      </c>
      <c r="J13" s="17">
        <v>4860</v>
      </c>
      <c r="K13" s="15">
        <v>3.8572497061651889E-2</v>
      </c>
      <c r="L13" s="18">
        <v>4.5379719000563047E-3</v>
      </c>
      <c r="N13" s="36" t="s">
        <v>27</v>
      </c>
      <c r="O13" s="35">
        <v>72961</v>
      </c>
      <c r="P13" s="34">
        <v>6.3958238367404191E-2</v>
      </c>
    </row>
    <row r="14" spans="1:24">
      <c r="D14" s="20" t="s">
        <v>14</v>
      </c>
      <c r="E14" s="14">
        <v>223713</v>
      </c>
      <c r="F14" s="15">
        <v>-1.9292985086404202E-2</v>
      </c>
      <c r="G14" s="15">
        <v>0.19610873452785862</v>
      </c>
      <c r="I14" s="16" t="s">
        <v>28</v>
      </c>
      <c r="J14" s="17">
        <v>8072</v>
      </c>
      <c r="K14" s="15">
        <v>7.1622967142382921E-2</v>
      </c>
      <c r="L14" s="18">
        <v>7.537141806019442E-3</v>
      </c>
      <c r="N14" s="36" t="s">
        <v>29</v>
      </c>
      <c r="O14" s="35">
        <v>69828.25</v>
      </c>
      <c r="P14" s="34">
        <v>6.1212042848627232E-2</v>
      </c>
    </row>
    <row r="15" spans="1:24">
      <c r="D15" s="20" t="s">
        <v>30</v>
      </c>
      <c r="E15" s="14">
        <v>24620.75</v>
      </c>
      <c r="F15" s="15">
        <v>1.3355970571590214E-2</v>
      </c>
      <c r="G15" s="15">
        <v>2.1582760615729866E-2</v>
      </c>
      <c r="I15" s="16" t="s">
        <v>31</v>
      </c>
      <c r="J15" s="17">
        <v>19034.75</v>
      </c>
      <c r="K15" s="15">
        <v>5.7765243605951477E-2</v>
      </c>
      <c r="L15" s="18">
        <v>1.7773489840452003E-2</v>
      </c>
      <c r="N15" s="36" t="s">
        <v>22</v>
      </c>
      <c r="O15" s="35">
        <v>58685.5</v>
      </c>
      <c r="P15" s="34">
        <v>5.1444212630176372E-2</v>
      </c>
    </row>
    <row r="16" spans="1:24">
      <c r="D16" s="20" t="s">
        <v>32</v>
      </c>
      <c r="E16" s="14">
        <v>4065.25</v>
      </c>
      <c r="F16" s="15">
        <v>2.8851629231255949E-2</v>
      </c>
      <c r="G16" s="15">
        <v>3.5636330165854341E-3</v>
      </c>
      <c r="I16" s="16" t="s">
        <v>33</v>
      </c>
      <c r="J16" s="17">
        <v>12044.5</v>
      </c>
      <c r="K16" s="15">
        <v>3.1626731761632554E-2</v>
      </c>
      <c r="L16" s="18">
        <v>1.1246420277824723E-2</v>
      </c>
      <c r="N16" s="36" t="s">
        <v>25</v>
      </c>
      <c r="O16" s="35">
        <v>51636.75</v>
      </c>
      <c r="P16" s="34">
        <v>4.526521792489218E-2</v>
      </c>
    </row>
    <row r="17" spans="4:16" ht="13.5" customHeight="1">
      <c r="D17" s="20" t="s">
        <v>35</v>
      </c>
      <c r="E17" s="14">
        <v>38820</v>
      </c>
      <c r="F17" s="15">
        <v>2.6325703748256712E-2</v>
      </c>
      <c r="G17" s="15">
        <v>3.4029944948981379E-2</v>
      </c>
      <c r="I17" s="16" t="s">
        <v>36</v>
      </c>
      <c r="J17" s="17">
        <v>15045.25</v>
      </c>
      <c r="K17" s="15">
        <v>1.9343146055996963E-2</v>
      </c>
      <c r="L17" s="18">
        <v>1.4048337804387266E-2</v>
      </c>
      <c r="N17" s="36" t="s">
        <v>37</v>
      </c>
      <c r="O17" s="35">
        <v>47581.5</v>
      </c>
      <c r="P17" s="34">
        <v>4.1710350994074129E-2</v>
      </c>
    </row>
    <row r="18" spans="4:16" ht="12" customHeight="1">
      <c r="D18" s="20" t="s">
        <v>37</v>
      </c>
      <c r="E18" s="14">
        <v>47581.5</v>
      </c>
      <c r="F18" s="15">
        <v>-2.0916498621342483E-2</v>
      </c>
      <c r="G18" s="15">
        <v>4.1710350994074129E-2</v>
      </c>
      <c r="I18" s="16" t="s">
        <v>38</v>
      </c>
      <c r="J18" s="17">
        <v>69630.25</v>
      </c>
      <c r="K18" s="15">
        <v>3.6426625783308353E-2</v>
      </c>
      <c r="L18" s="18">
        <v>6.5016485163352983E-2</v>
      </c>
      <c r="N18" s="36" t="s">
        <v>35</v>
      </c>
      <c r="O18" s="35">
        <v>38820</v>
      </c>
      <c r="P18" s="34">
        <v>3.4029944948981379E-2</v>
      </c>
    </row>
    <row r="19" spans="4:16">
      <c r="D19" s="20" t="s">
        <v>39</v>
      </c>
      <c r="E19" s="14">
        <v>324.75</v>
      </c>
      <c r="F19" s="15">
        <v>-1.4415781487101653E-2</v>
      </c>
      <c r="G19" s="15">
        <v>2.8467863529576772E-4</v>
      </c>
      <c r="I19" s="16" t="s">
        <v>40</v>
      </c>
      <c r="J19" s="17">
        <v>64751.75</v>
      </c>
      <c r="K19" s="15">
        <v>4.7805331930903305E-2</v>
      </c>
      <c r="L19" s="18">
        <v>6.046123909042609E-2</v>
      </c>
      <c r="N19" s="36" t="s">
        <v>119</v>
      </c>
      <c r="O19" s="35">
        <v>126875</v>
      </c>
      <c r="P19" s="34">
        <v>0.11121971317367368</v>
      </c>
    </row>
    <row r="20" spans="4:16">
      <c r="D20" s="20" t="s">
        <v>42</v>
      </c>
      <c r="E20" s="14">
        <v>7500.5</v>
      </c>
      <c r="F20" s="15">
        <v>7.9053373615307176E-2</v>
      </c>
      <c r="G20" s="15">
        <v>6.5750026298257306E-3</v>
      </c>
      <c r="I20" s="16" t="s">
        <v>43</v>
      </c>
      <c r="J20" s="17">
        <v>206110.75</v>
      </c>
      <c r="K20" s="15">
        <v>3.14407890786077E-2</v>
      </c>
      <c r="L20" s="18">
        <v>0.19245366086410082</v>
      </c>
      <c r="O20" s="24"/>
    </row>
    <row r="21" spans="4:16">
      <c r="D21" s="20" t="s">
        <v>44</v>
      </c>
      <c r="E21" s="14">
        <v>6875.5</v>
      </c>
      <c r="F21" s="15">
        <v>1.9385447940991174E-2</v>
      </c>
      <c r="G21" s="15">
        <v>6.0271222693642837E-3</v>
      </c>
      <c r="I21" s="16" t="s">
        <v>45</v>
      </c>
      <c r="J21" s="17">
        <v>97042.75</v>
      </c>
      <c r="K21" s="15">
        <v>6.3482191780821928E-2</v>
      </c>
      <c r="L21" s="18">
        <v>9.0612607531726119E-2</v>
      </c>
      <c r="O21" s="24"/>
    </row>
    <row r="22" spans="4:16">
      <c r="D22" s="20" t="s">
        <v>27</v>
      </c>
      <c r="E22" s="14">
        <v>72961</v>
      </c>
      <c r="F22" s="15">
        <v>5.7930929483112958E-2</v>
      </c>
      <c r="G22" s="15">
        <v>6.3958238367404191E-2</v>
      </c>
      <c r="I22" s="16" t="s">
        <v>46</v>
      </c>
      <c r="J22" s="17">
        <v>11702.75</v>
      </c>
      <c r="K22" s="15">
        <v>-3.6949410578723252E-2</v>
      </c>
      <c r="L22" s="18">
        <v>1.092731494925595E-2</v>
      </c>
      <c r="O22" s="24"/>
    </row>
    <row r="23" spans="4:16">
      <c r="D23" s="20" t="s">
        <v>47</v>
      </c>
      <c r="E23" s="14">
        <v>25206</v>
      </c>
      <c r="F23" s="15">
        <v>9.4746900041260407E-2</v>
      </c>
      <c r="G23" s="15">
        <v>2.2095795785265965E-2</v>
      </c>
      <c r="I23" s="16" t="s">
        <v>48</v>
      </c>
      <c r="J23" s="17">
        <v>8006.5</v>
      </c>
      <c r="K23" s="15">
        <v>-1.0413126100794146E-2</v>
      </c>
      <c r="L23" s="18">
        <v>7.4759818966668315E-3</v>
      </c>
      <c r="O23" s="24"/>
    </row>
    <row r="24" spans="4:16">
      <c r="D24" s="20" t="s">
        <v>29</v>
      </c>
      <c r="E24" s="14">
        <v>69828.25</v>
      </c>
      <c r="F24" s="15">
        <v>4.6472767872196119E-2</v>
      </c>
      <c r="G24" s="15">
        <v>6.1212042848627232E-2</v>
      </c>
      <c r="I24" s="16" t="s">
        <v>49</v>
      </c>
      <c r="J24" s="17">
        <v>9106</v>
      </c>
      <c r="K24" s="15">
        <v>-4.5592705167173286E-2</v>
      </c>
      <c r="L24" s="18">
        <v>8.5026280086240146E-3</v>
      </c>
      <c r="O24" s="24"/>
    </row>
    <row r="25" spans="4:16">
      <c r="D25" s="20" t="s">
        <v>50</v>
      </c>
      <c r="E25" s="14">
        <v>26688.5</v>
      </c>
      <c r="F25" s="15">
        <v>7.2926088966612346E-2</v>
      </c>
      <c r="G25" s="15">
        <v>2.3395368000280515E-2</v>
      </c>
      <c r="I25" s="16" t="s">
        <v>51</v>
      </c>
      <c r="J25" s="17">
        <v>4741.25</v>
      </c>
      <c r="K25" s="15">
        <v>-5.0705776353989429E-2</v>
      </c>
      <c r="L25" s="18">
        <v>4.4270903850086325E-3</v>
      </c>
      <c r="O25" s="24"/>
    </row>
    <row r="26" spans="4:16">
      <c r="D26" s="20" t="s">
        <v>52</v>
      </c>
      <c r="E26" s="14">
        <v>12292.75</v>
      </c>
      <c r="F26" s="15">
        <v>4.9406692846166944E-2</v>
      </c>
      <c r="G26" s="15">
        <v>1.0775930081699919E-2</v>
      </c>
      <c r="I26" s="16" t="s">
        <v>53</v>
      </c>
      <c r="J26" s="17">
        <v>5239</v>
      </c>
      <c r="K26" s="15">
        <v>7.9038154574944564E-2</v>
      </c>
      <c r="L26" s="18">
        <v>4.8918590091347695E-3</v>
      </c>
      <c r="O26" s="24"/>
    </row>
    <row r="27" spans="4:16">
      <c r="D27" s="20" t="s">
        <v>21</v>
      </c>
      <c r="E27" s="14">
        <v>97585.25</v>
      </c>
      <c r="F27" s="15">
        <v>5.2713763669952396E-2</v>
      </c>
      <c r="G27" s="15">
        <v>8.5544067113152641E-2</v>
      </c>
      <c r="I27" s="16" t="s">
        <v>54</v>
      </c>
      <c r="J27" s="17">
        <v>10472.25</v>
      </c>
      <c r="K27" s="15">
        <v>2.4832411802123699E-2</v>
      </c>
      <c r="L27" s="18">
        <v>9.7783490185935455E-3</v>
      </c>
      <c r="O27" s="24"/>
    </row>
    <row r="28" spans="4:16">
      <c r="D28" s="20" t="s">
        <v>55</v>
      </c>
      <c r="E28" s="14">
        <v>307.25</v>
      </c>
      <c r="F28" s="15">
        <v>-8.8709677419355204E-3</v>
      </c>
      <c r="G28" s="15">
        <v>2.6933798520284723E-4</v>
      </c>
      <c r="I28" s="16" t="s">
        <v>56</v>
      </c>
      <c r="J28" s="17">
        <v>15152.25</v>
      </c>
      <c r="K28" s="15">
        <v>4.9743819330447803E-3</v>
      </c>
      <c r="L28" s="18">
        <v>1.4148247885314432E-2</v>
      </c>
      <c r="O28" s="24"/>
    </row>
    <row r="29" spans="4:16">
      <c r="D29" s="20" t="s">
        <v>57</v>
      </c>
      <c r="E29" s="14">
        <v>698.25</v>
      </c>
      <c r="F29" s="15">
        <v>3.7133308577794288E-2</v>
      </c>
      <c r="G29" s="15">
        <v>6.1209193870752831E-4</v>
      </c>
      <c r="I29" s="16" t="s">
        <v>58</v>
      </c>
      <c r="J29" s="17">
        <v>30439.75</v>
      </c>
      <c r="K29" s="15">
        <v>3.592941736999733E-2</v>
      </c>
      <c r="L29" s="18">
        <v>2.842278398039895E-2</v>
      </c>
      <c r="O29" s="24"/>
    </row>
    <row r="30" spans="4:16">
      <c r="F30" s="5"/>
      <c r="I30" s="16" t="s">
        <v>59</v>
      </c>
      <c r="J30" s="17">
        <v>75439</v>
      </c>
      <c r="K30" s="15">
        <v>1.260402684563755E-2</v>
      </c>
      <c r="L30" s="18">
        <v>7.0440342009948059E-2</v>
      </c>
      <c r="O30" s="24"/>
    </row>
    <row r="31" spans="4:16">
      <c r="D31" s="3" t="s">
        <v>60</v>
      </c>
      <c r="F31" s="5"/>
      <c r="I31" s="16" t="s">
        <v>61</v>
      </c>
      <c r="J31" s="17">
        <v>14316.75</v>
      </c>
      <c r="K31" s="15">
        <v>-1.2569832402234637E-2</v>
      </c>
      <c r="L31" s="18">
        <v>1.3368108888915863E-2</v>
      </c>
    </row>
    <row r="32" spans="4:16">
      <c r="D32" s="25"/>
      <c r="E32" s="10" t="s">
        <v>4</v>
      </c>
      <c r="F32" s="11" t="s">
        <v>5</v>
      </c>
      <c r="G32" s="10" t="s">
        <v>6</v>
      </c>
      <c r="I32" s="16" t="s">
        <v>62</v>
      </c>
      <c r="J32" s="17">
        <v>11184.75</v>
      </c>
      <c r="K32" s="15">
        <v>2.3447865672324708E-2</v>
      </c>
      <c r="L32" s="18">
        <v>1.0443638108879579E-2</v>
      </c>
    </row>
    <row r="33" spans="4:15">
      <c r="D33" s="26" t="s">
        <v>9</v>
      </c>
      <c r="E33" s="14">
        <v>1068101.25</v>
      </c>
      <c r="F33" s="15">
        <v>2.7631577048465861E-2</v>
      </c>
      <c r="G33" s="15">
        <v>1</v>
      </c>
      <c r="I33" s="16" t="s">
        <v>63</v>
      </c>
      <c r="J33" s="17">
        <v>24413.25</v>
      </c>
      <c r="K33" s="15">
        <v>-2.0934219628838679E-2</v>
      </c>
      <c r="L33" s="18">
        <v>2.2795605450421724E-2</v>
      </c>
      <c r="O33" s="24"/>
    </row>
    <row r="34" spans="4:15">
      <c r="D34" s="26" t="s">
        <v>64</v>
      </c>
      <c r="E34" s="14">
        <v>250499</v>
      </c>
      <c r="F34" s="15">
        <v>3.899890707662701E-2</v>
      </c>
      <c r="G34" s="15">
        <v>0.23452739148091065</v>
      </c>
      <c r="I34" s="16" t="s">
        <v>65</v>
      </c>
      <c r="J34" s="17">
        <v>99757.75</v>
      </c>
      <c r="K34" s="15">
        <v>2.7072453174024957E-2</v>
      </c>
      <c r="L34" s="18">
        <v>9.3147709117868682E-2</v>
      </c>
      <c r="O34" s="24"/>
    </row>
    <row r="35" spans="4:15">
      <c r="D35" s="26" t="s">
        <v>66</v>
      </c>
      <c r="E35" s="14">
        <v>741487.25</v>
      </c>
      <c r="F35" s="15">
        <v>2.3524913390565727E-2</v>
      </c>
      <c r="G35" s="15">
        <v>0.69421063780236192</v>
      </c>
      <c r="I35" s="16" t="s">
        <v>67</v>
      </c>
      <c r="J35" s="17">
        <v>48448.25</v>
      </c>
      <c r="K35" s="15">
        <v>2.2406170533801895E-2</v>
      </c>
      <c r="L35" s="18">
        <v>4.5238024096070549E-2</v>
      </c>
    </row>
    <row r="36" spans="4:15">
      <c r="D36" s="26" t="s">
        <v>68</v>
      </c>
      <c r="E36" s="14">
        <v>76115</v>
      </c>
      <c r="F36" s="15">
        <v>3.0806369155033986E-2</v>
      </c>
      <c r="G36" s="15">
        <v>7.1261970716727463E-2</v>
      </c>
      <c r="I36" s="16" t="s">
        <v>69</v>
      </c>
      <c r="J36" s="17">
        <v>10245.75</v>
      </c>
      <c r="K36" s="15">
        <v>1.0653251461123059E-2</v>
      </c>
      <c r="L36" s="18">
        <v>9.5668571183131438E-3</v>
      </c>
    </row>
    <row r="37" spans="4:15">
      <c r="F37" s="5"/>
      <c r="I37" s="16" t="s">
        <v>70</v>
      </c>
      <c r="J37" s="17">
        <v>4668.75</v>
      </c>
      <c r="K37" s="15">
        <v>-3.3621517771373899E-3</v>
      </c>
      <c r="L37" s="18">
        <v>4.3593943021374218E-3</v>
      </c>
      <c r="O37" s="24"/>
    </row>
    <row r="38" spans="4:15">
      <c r="D38" s="3" t="s">
        <v>71</v>
      </c>
      <c r="F38" s="5"/>
      <c r="I38" s="16" t="s">
        <v>72</v>
      </c>
      <c r="J38" s="17">
        <v>2116.5</v>
      </c>
      <c r="K38" s="15">
        <v>9.3798449612403134E-2</v>
      </c>
      <c r="L38" s="18">
        <v>1.976258750302298E-3</v>
      </c>
    </row>
    <row r="39" spans="4:15">
      <c r="D39" s="25"/>
      <c r="E39" s="10" t="s">
        <v>4</v>
      </c>
      <c r="F39" s="11" t="s">
        <v>5</v>
      </c>
      <c r="G39" s="10" t="s">
        <v>6</v>
      </c>
      <c r="I39" s="16" t="s">
        <v>73</v>
      </c>
      <c r="J39" s="17">
        <v>2296.5</v>
      </c>
      <c r="K39" s="15">
        <v>2.9589778076664519E-2</v>
      </c>
      <c r="L39" s="18">
        <v>2.1443317836377165E-3</v>
      </c>
    </row>
    <row r="40" spans="4:15">
      <c r="D40" s="27" t="s">
        <v>175</v>
      </c>
      <c r="E40" s="28">
        <v>1070963</v>
      </c>
      <c r="F40" s="18">
        <v>2.9110862179181574E-2</v>
      </c>
      <c r="G40" s="18">
        <v>1</v>
      </c>
      <c r="I40" s="16" t="s">
        <v>74</v>
      </c>
      <c r="J40" s="17">
        <v>10801</v>
      </c>
      <c r="K40" s="15">
        <v>4.5696582437796396E-2</v>
      </c>
      <c r="L40" s="18">
        <v>1.0085315739199206E-2</v>
      </c>
      <c r="O40" s="24"/>
    </row>
    <row r="41" spans="4:15">
      <c r="D41" s="27" t="s">
        <v>75</v>
      </c>
      <c r="E41" s="28">
        <v>72256.5</v>
      </c>
      <c r="F41" s="18">
        <v>4.7958839589701263E-2</v>
      </c>
      <c r="G41" s="18">
        <v>6.7468717406670445E-2</v>
      </c>
      <c r="I41" s="16" t="s">
        <v>76</v>
      </c>
      <c r="J41" s="17">
        <v>17607</v>
      </c>
      <c r="K41" s="15">
        <v>1.0705777675726891E-2</v>
      </c>
      <c r="L41" s="18">
        <v>1.6440343877426204E-2</v>
      </c>
      <c r="O41" s="24"/>
    </row>
    <row r="42" spans="4:15">
      <c r="D42" s="27" t="s">
        <v>77</v>
      </c>
      <c r="E42" s="28">
        <v>511074</v>
      </c>
      <c r="F42" s="18">
        <v>3.9371952307666547E-2</v>
      </c>
      <c r="G42" s="18">
        <v>0.47720976354925426</v>
      </c>
      <c r="I42" s="16" t="s">
        <v>78</v>
      </c>
      <c r="J42" s="17">
        <v>5410</v>
      </c>
      <c r="K42" s="15">
        <v>5.355404089581306E-2</v>
      </c>
      <c r="L42" s="18">
        <v>5.051528390803417E-3</v>
      </c>
      <c r="O42" s="24"/>
    </row>
    <row r="43" spans="4:15">
      <c r="D43" s="27" t="s">
        <v>79</v>
      </c>
      <c r="E43" s="28">
        <v>157201.5</v>
      </c>
      <c r="F43" s="18">
        <v>7.1434749321690472E-3</v>
      </c>
      <c r="G43" s="18">
        <v>0.14678518305487678</v>
      </c>
      <c r="I43" s="16" t="s">
        <v>80</v>
      </c>
      <c r="J43" s="17">
        <v>2732.75</v>
      </c>
      <c r="K43" s="15">
        <v>0.10358404846037361</v>
      </c>
      <c r="L43" s="18">
        <v>2.5516754547075856E-3</v>
      </c>
      <c r="O43" s="24"/>
    </row>
    <row r="44" spans="4:15">
      <c r="D44" s="27" t="s">
        <v>81</v>
      </c>
      <c r="E44" s="28">
        <v>198718.5</v>
      </c>
      <c r="F44" s="18">
        <v>1.8021191004645276E-2</v>
      </c>
      <c r="G44" s="18">
        <v>0.1855512281936911</v>
      </c>
      <c r="I44" s="16" t="s">
        <v>82</v>
      </c>
      <c r="J44" s="17">
        <v>5585</v>
      </c>
      <c r="K44" s="15">
        <v>3.6562731997030529E-2</v>
      </c>
      <c r="L44" s="18">
        <v>5.2149327287684078E-3</v>
      </c>
    </row>
    <row r="45" spans="4:15">
      <c r="D45" s="27" t="s">
        <v>83</v>
      </c>
      <c r="E45" s="28">
        <v>53767.5</v>
      </c>
      <c r="F45" s="18">
        <v>3.6846697874432843E-2</v>
      </c>
      <c r="G45" s="18">
        <v>5.0204815665900689E-2</v>
      </c>
      <c r="I45" s="16" t="s">
        <v>84</v>
      </c>
      <c r="J45" s="17">
        <v>4890.75</v>
      </c>
      <c r="K45" s="15">
        <v>2.5529461102956619E-2</v>
      </c>
      <c r="L45" s="18">
        <v>4.5666843765844387E-3</v>
      </c>
      <c r="O45" s="24"/>
    </row>
    <row r="46" spans="4:15">
      <c r="D46" s="27" t="s">
        <v>85</v>
      </c>
      <c r="E46" s="28">
        <v>77945</v>
      </c>
      <c r="F46" s="18">
        <v>1.4113277019005332E-2</v>
      </c>
      <c r="G46" s="18">
        <v>7.2780292129606725E-2</v>
      </c>
      <c r="I46" s="16" t="s">
        <v>86</v>
      </c>
      <c r="J46" s="17">
        <v>2328</v>
      </c>
      <c r="K46" s="15">
        <v>7.108350586611456E-2</v>
      </c>
      <c r="L46" s="18">
        <v>2.1737445644714149E-3</v>
      </c>
    </row>
    <row r="47" spans="4:15">
      <c r="I47" s="16" t="s">
        <v>87</v>
      </c>
      <c r="J47" s="17">
        <v>35157</v>
      </c>
      <c r="K47" s="15">
        <v>2.7738360940965379E-3</v>
      </c>
      <c r="L47" s="18">
        <v>3.2827464627629525E-2</v>
      </c>
      <c r="O47" s="24"/>
    </row>
    <row r="48" spans="4:15" ht="12" customHeight="1">
      <c r="D48" s="315" t="s">
        <v>116</v>
      </c>
      <c r="E48" s="315"/>
      <c r="F48" s="315"/>
      <c r="G48" s="315"/>
      <c r="I48" s="16" t="s">
        <v>88</v>
      </c>
      <c r="J48" s="17">
        <v>4575.5</v>
      </c>
      <c r="K48" s="15">
        <v>2.8260014607562223E-2</v>
      </c>
      <c r="L48" s="18">
        <v>4.2723231334789342E-3</v>
      </c>
    </row>
    <row r="49" spans="1:15">
      <c r="D49" s="315"/>
      <c r="E49" s="315"/>
      <c r="F49" s="315"/>
      <c r="G49" s="315"/>
      <c r="I49" s="16" t="s">
        <v>89</v>
      </c>
      <c r="J49" s="17">
        <v>5306.5</v>
      </c>
      <c r="K49" s="15">
        <v>5.3997726411518787E-3</v>
      </c>
      <c r="L49" s="18">
        <v>4.9548863966355512E-3</v>
      </c>
      <c r="O49" s="24"/>
    </row>
    <row r="50" spans="1:15">
      <c r="D50" s="315"/>
      <c r="E50" s="315"/>
      <c r="F50" s="315"/>
      <c r="G50" s="315"/>
      <c r="I50" s="16" t="s">
        <v>90</v>
      </c>
      <c r="J50" s="17">
        <v>9969</v>
      </c>
      <c r="K50" s="15">
        <v>3.0627277661471553E-2</v>
      </c>
      <c r="L50" s="18">
        <v>9.3084448295599389E-3</v>
      </c>
      <c r="O50" s="24"/>
    </row>
    <row r="51" spans="1:15">
      <c r="A51" s="321"/>
      <c r="D51" s="315"/>
      <c r="E51" s="315"/>
      <c r="F51" s="315"/>
      <c r="G51" s="315"/>
      <c r="I51" s="16" t="s">
        <v>91</v>
      </c>
      <c r="J51" s="17">
        <v>5717.75</v>
      </c>
      <c r="K51" s="15">
        <v>2.1026785714285623E-2</v>
      </c>
      <c r="L51" s="18">
        <v>5.3388865908532788E-3</v>
      </c>
      <c r="O51" s="24"/>
    </row>
    <row r="52" spans="1:15">
      <c r="A52" s="321"/>
      <c r="D52" s="315"/>
      <c r="E52" s="315"/>
      <c r="F52" s="315"/>
      <c r="G52" s="315"/>
      <c r="I52" s="16" t="s">
        <v>92</v>
      </c>
      <c r="J52" s="17">
        <v>4437.25</v>
      </c>
      <c r="K52" s="15">
        <v>1.6610344235064911E-2</v>
      </c>
      <c r="L52" s="18">
        <v>4.143233706486592E-3</v>
      </c>
    </row>
    <row r="53" spans="1:15">
      <c r="A53" s="321"/>
      <c r="D53" s="315"/>
      <c r="E53" s="315"/>
      <c r="F53" s="315"/>
      <c r="G53" s="315"/>
      <c r="I53" s="16" t="s">
        <v>93</v>
      </c>
      <c r="J53" s="17">
        <v>6459</v>
      </c>
      <c r="K53" s="15">
        <v>3.249010909962835E-2</v>
      </c>
      <c r="L53" s="18">
        <v>6.031020679519274E-3</v>
      </c>
      <c r="O53" s="24"/>
    </row>
    <row r="54" spans="1:15">
      <c r="A54" s="321"/>
      <c r="I54" s="16" t="s">
        <v>94</v>
      </c>
      <c r="J54" s="17">
        <v>6323</v>
      </c>
      <c r="K54" s="15">
        <v>2.3221943522938826E-2</v>
      </c>
      <c r="L54" s="18">
        <v>5.9040321654436241E-3</v>
      </c>
    </row>
    <row r="55" spans="1:15">
      <c r="A55" s="30"/>
    </row>
    <row r="62" spans="1:15" ht="13.2">
      <c r="A62" s="322" t="s">
        <v>124</v>
      </c>
      <c r="B62" s="32"/>
      <c r="C62" s="32"/>
      <c r="D62" s="32"/>
      <c r="E62" s="32"/>
      <c r="F62" s="32"/>
      <c r="G62" s="32"/>
      <c r="H62" s="32"/>
      <c r="I62" s="32"/>
      <c r="J62" s="32"/>
      <c r="K62" s="32"/>
      <c r="L62" s="32"/>
    </row>
    <row r="63" spans="1:15" ht="13.2">
      <c r="A63" s="322"/>
      <c r="B63" s="32"/>
      <c r="C63" s="32"/>
      <c r="D63" s="32"/>
      <c r="E63" s="32"/>
      <c r="F63" s="32"/>
      <c r="G63" s="32"/>
      <c r="H63" s="32"/>
      <c r="I63" s="32"/>
      <c r="J63" s="32"/>
      <c r="K63" s="32"/>
      <c r="L63" s="32"/>
    </row>
    <row r="64" spans="1:15" ht="12" customHeight="1">
      <c r="A64" s="322"/>
      <c r="B64" s="32"/>
      <c r="C64" s="32"/>
      <c r="D64" s="316" t="s">
        <v>114</v>
      </c>
      <c r="E64" s="316"/>
      <c r="F64" s="316"/>
      <c r="G64" s="316"/>
      <c r="H64" s="316"/>
      <c r="I64" s="316"/>
      <c r="J64" s="316"/>
      <c r="K64" s="316"/>
      <c r="L64" s="316"/>
    </row>
    <row r="65" spans="1:13" ht="13.2">
      <c r="A65" s="322"/>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11326-F9FD-425E-81BF-8D884B57424A}">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422</v>
      </c>
    </row>
    <row r="2" spans="1:24" ht="12" customHeight="1"/>
    <row r="3" spans="1:24" ht="16.2">
      <c r="A3" s="296" t="s">
        <v>423</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1374644.5</v>
      </c>
      <c r="C7" s="232">
        <v>0.2584299996484638</v>
      </c>
      <c r="D7" s="226"/>
      <c r="E7" s="223" t="s">
        <v>257</v>
      </c>
      <c r="F7" s="231">
        <v>1135115.75</v>
      </c>
      <c r="G7" s="232">
        <v>0.21409428283009357</v>
      </c>
      <c r="K7" s="233" t="s">
        <v>257</v>
      </c>
      <c r="L7" s="231">
        <v>1374644.5</v>
      </c>
      <c r="M7" s="234">
        <v>0.2584299996484638</v>
      </c>
      <c r="N7" s="234">
        <v>0.99999999999999989</v>
      </c>
      <c r="P7" s="235" t="s">
        <v>261</v>
      </c>
      <c r="Q7" s="236">
        <v>1154864.5</v>
      </c>
      <c r="R7" s="234">
        <v>0.21026714096540133</v>
      </c>
      <c r="S7" s="237">
        <v>0.99999999999999967</v>
      </c>
      <c r="U7" s="266" t="s">
        <v>289</v>
      </c>
      <c r="V7" s="267">
        <v>145.93357499999999</v>
      </c>
      <c r="W7" s="268">
        <v>0.19707931450780203</v>
      </c>
      <c r="X7" s="269" t="s">
        <v>371</v>
      </c>
    </row>
    <row r="8" spans="1:24" ht="12" customHeight="1">
      <c r="A8" s="255" t="s">
        <v>14</v>
      </c>
      <c r="B8" s="236">
        <v>230884.5</v>
      </c>
      <c r="C8" s="232">
        <v>0.3293855972215185</v>
      </c>
      <c r="D8" s="226"/>
      <c r="E8" s="242" t="s">
        <v>64</v>
      </c>
      <c r="F8" s="231">
        <v>224070.75</v>
      </c>
      <c r="G8" s="232">
        <v>0.17635655658955907</v>
      </c>
      <c r="K8" s="223" t="s">
        <v>12</v>
      </c>
      <c r="L8" s="231">
        <v>126246.75</v>
      </c>
      <c r="M8" s="234">
        <v>0.25071081830790565</v>
      </c>
      <c r="N8" s="234">
        <v>9.1839562883349116E-2</v>
      </c>
      <c r="P8" s="235" t="s">
        <v>13</v>
      </c>
      <c r="Q8" s="236">
        <v>36285.5</v>
      </c>
      <c r="R8" s="234">
        <v>0.16246772302349566</v>
      </c>
      <c r="S8" s="237">
        <v>3.1419703350479646E-2</v>
      </c>
      <c r="U8" s="270" t="s">
        <v>288</v>
      </c>
      <c r="V8" s="267">
        <v>164.58605</v>
      </c>
      <c r="W8" s="268">
        <v>0.18652110245515696</v>
      </c>
      <c r="X8" s="268">
        <f>V8/V7-1</f>
        <v>0.12781482945237244</v>
      </c>
    </row>
    <row r="9" spans="1:24" ht="13.5" customHeight="1">
      <c r="A9" s="255" t="s">
        <v>21</v>
      </c>
      <c r="B9" s="236">
        <v>170468.75</v>
      </c>
      <c r="C9" s="244">
        <v>0.19513801642231354</v>
      </c>
      <c r="D9" s="226"/>
      <c r="E9" s="242" t="s">
        <v>66</v>
      </c>
      <c r="F9" s="231">
        <v>846323.25</v>
      </c>
      <c r="G9" s="232">
        <v>0.2157895303903119</v>
      </c>
      <c r="K9" s="223" t="s">
        <v>15</v>
      </c>
      <c r="L9" s="231">
        <v>166399</v>
      </c>
      <c r="M9" s="234">
        <v>0.24839260983145084</v>
      </c>
      <c r="N9" s="234">
        <v>0.12104875114984275</v>
      </c>
      <c r="P9" s="235" t="s">
        <v>16</v>
      </c>
      <c r="Q9" s="236">
        <v>4418</v>
      </c>
      <c r="R9" s="234">
        <v>0.39088276035763747</v>
      </c>
      <c r="S9" s="237">
        <v>3.8255570242223223E-3</v>
      </c>
      <c r="U9" s="266" t="s">
        <v>403</v>
      </c>
      <c r="V9" s="267">
        <v>148.58313999999999</v>
      </c>
      <c r="W9" s="268">
        <v>-5.5818424591540405E-2</v>
      </c>
      <c r="X9" s="268">
        <f t="shared" ref="X9:X37" si="0">V9/V8-1</f>
        <v>-9.7231265954800028E-2</v>
      </c>
    </row>
    <row r="10" spans="1:24" ht="12" customHeight="1">
      <c r="A10" s="255" t="s">
        <v>15</v>
      </c>
      <c r="B10" s="236">
        <v>166399</v>
      </c>
      <c r="C10" s="244">
        <v>0.24839260983145084</v>
      </c>
      <c r="D10" s="226"/>
      <c r="E10" s="242" t="s">
        <v>68</v>
      </c>
      <c r="F10" s="231">
        <v>64721.75</v>
      </c>
      <c r="G10" s="232">
        <v>0.33833229942100917</v>
      </c>
      <c r="K10" s="223" t="s">
        <v>17</v>
      </c>
      <c r="L10" s="231">
        <v>89378</v>
      </c>
      <c r="M10" s="234">
        <v>0.37108898011278213</v>
      </c>
      <c r="N10" s="234">
        <v>6.5018992183069876E-2</v>
      </c>
      <c r="P10" s="235" t="s">
        <v>18</v>
      </c>
      <c r="Q10" s="236">
        <v>5719.25</v>
      </c>
      <c r="R10" s="234">
        <v>0.19960776910814659</v>
      </c>
      <c r="S10" s="237">
        <v>4.9523125873208503E-3</v>
      </c>
      <c r="U10" s="270" t="s">
        <v>278</v>
      </c>
      <c r="V10" s="267">
        <v>99.412350000000004</v>
      </c>
      <c r="W10" s="268">
        <v>-0.37403007178869785</v>
      </c>
      <c r="X10" s="268">
        <f t="shared" si="0"/>
        <v>-0.3309311540999873</v>
      </c>
    </row>
    <row r="11" spans="1:24" ht="12" customHeight="1">
      <c r="A11" s="255" t="s">
        <v>12</v>
      </c>
      <c r="B11" s="236">
        <v>126246.75</v>
      </c>
      <c r="C11" s="244">
        <v>0.25071081830790565</v>
      </c>
      <c r="D11" s="226"/>
      <c r="E11" s="226"/>
      <c r="F11" s="226"/>
      <c r="G11" s="226"/>
      <c r="K11" s="223" t="s">
        <v>19</v>
      </c>
      <c r="L11" s="231">
        <v>15287.5</v>
      </c>
      <c r="M11" s="234">
        <v>0.1057226344949298</v>
      </c>
      <c r="N11" s="234">
        <v>1.1121057116949145E-2</v>
      </c>
      <c r="P11" s="235" t="s">
        <v>20</v>
      </c>
      <c r="Q11" s="236">
        <v>15501.5</v>
      </c>
      <c r="R11" s="234">
        <v>0.20243100265284908</v>
      </c>
      <c r="S11" s="237">
        <v>1.3422786829104194E-2</v>
      </c>
      <c r="U11" s="266" t="s">
        <v>404</v>
      </c>
      <c r="V11" s="267">
        <v>62.632824999999997</v>
      </c>
      <c r="W11" s="268">
        <v>-0.57840430906154261</v>
      </c>
      <c r="X11" s="268">
        <f t="shared" si="0"/>
        <v>-0.36996937503237781</v>
      </c>
    </row>
    <row r="12" spans="1:24" ht="12" customHeight="1">
      <c r="A12" s="256" t="s">
        <v>27</v>
      </c>
      <c r="B12" s="236">
        <v>114038</v>
      </c>
      <c r="C12" s="244">
        <v>0.4340398027217558</v>
      </c>
      <c r="D12" s="226"/>
      <c r="E12" s="226"/>
      <c r="F12" s="226"/>
      <c r="G12" s="226"/>
      <c r="K12" s="223" t="s">
        <v>22</v>
      </c>
      <c r="L12" s="231">
        <v>84647.5</v>
      </c>
      <c r="M12" s="234">
        <v>6.8989424711370484E-2</v>
      </c>
      <c r="N12" s="234">
        <v>6.1577738826292909E-2</v>
      </c>
      <c r="P12" s="235" t="s">
        <v>23</v>
      </c>
      <c r="Q12" s="236">
        <v>3827</v>
      </c>
      <c r="R12" s="234">
        <v>0.31061643835616448</v>
      </c>
      <c r="S12" s="237">
        <v>3.3138086762559589E-3</v>
      </c>
      <c r="U12" s="271" t="s">
        <v>245</v>
      </c>
      <c r="V12" s="267">
        <v>64.720780000000005</v>
      </c>
      <c r="W12" s="268">
        <v>-0.58213837399746615</v>
      </c>
      <c r="X12" s="268">
        <f t="shared" si="0"/>
        <v>3.3336433411713662E-2</v>
      </c>
    </row>
    <row r="13" spans="1:24" ht="12" customHeight="1">
      <c r="A13" s="247"/>
      <c r="K13" s="223" t="s">
        <v>25</v>
      </c>
      <c r="L13" s="231">
        <v>28264.75</v>
      </c>
      <c r="M13" s="234">
        <v>0.2727282961095101</v>
      </c>
      <c r="N13" s="234">
        <v>2.0561497900002508E-2</v>
      </c>
      <c r="P13" s="235" t="s">
        <v>26</v>
      </c>
      <c r="Q13" s="236">
        <v>5244</v>
      </c>
      <c r="R13" s="234">
        <v>0.23214285714285721</v>
      </c>
      <c r="S13" s="237">
        <v>4.5407924479451914E-3</v>
      </c>
      <c r="U13" s="271" t="s">
        <v>276</v>
      </c>
      <c r="V13" s="267">
        <v>73.316599999999994</v>
      </c>
      <c r="W13" s="268">
        <v>-0.5196407385558206</v>
      </c>
      <c r="X13" s="268">
        <f t="shared" si="0"/>
        <v>0.13281391231687856</v>
      </c>
    </row>
    <row r="14" spans="1:24" ht="12" customHeight="1">
      <c r="K14" s="223" t="s">
        <v>14</v>
      </c>
      <c r="L14" s="231">
        <v>230884.5</v>
      </c>
      <c r="M14" s="234">
        <v>0.3293855972215185</v>
      </c>
      <c r="N14" s="234">
        <v>0.16795942514591955</v>
      </c>
      <c r="P14" s="235" t="s">
        <v>28</v>
      </c>
      <c r="Q14" s="236">
        <v>8477.75</v>
      </c>
      <c r="R14" s="234">
        <v>0.18384488633189977</v>
      </c>
      <c r="S14" s="237">
        <v>7.3409044957222251E-3</v>
      </c>
      <c r="U14" s="272" t="s">
        <v>405</v>
      </c>
      <c r="V14" s="267">
        <v>70.727500000000006</v>
      </c>
      <c r="W14" s="268">
        <v>-0.46782846200438666</v>
      </c>
      <c r="X14" s="268">
        <f t="shared" si="0"/>
        <v>-3.5313967096128107E-2</v>
      </c>
    </row>
    <row r="15" spans="1:24" ht="12" customHeight="1">
      <c r="K15" s="223" t="s">
        <v>30</v>
      </c>
      <c r="L15" s="231">
        <v>34117</v>
      </c>
      <c r="M15" s="234">
        <v>0.37622931642342539</v>
      </c>
      <c r="N15" s="234">
        <v>2.481878041922839E-2</v>
      </c>
      <c r="P15" s="235" t="s">
        <v>31</v>
      </c>
      <c r="Q15" s="236">
        <v>20573</v>
      </c>
      <c r="R15" s="234">
        <v>0.11266752479745601</v>
      </c>
      <c r="S15" s="237">
        <v>1.7814211104419608E-2</v>
      </c>
      <c r="U15" s="272" t="s">
        <v>408</v>
      </c>
      <c r="V15" s="267">
        <v>68.936599999999999</v>
      </c>
      <c r="W15" s="268">
        <v>-0.55544731386491897</v>
      </c>
      <c r="X15" s="268">
        <f t="shared" si="0"/>
        <v>-2.5321126860132326E-2</v>
      </c>
    </row>
    <row r="16" spans="1:24" ht="12" customHeight="1">
      <c r="K16" s="223" t="s">
        <v>32</v>
      </c>
      <c r="L16" s="231">
        <v>8627.5</v>
      </c>
      <c r="M16" s="234">
        <v>0.1108750515039143</v>
      </c>
      <c r="N16" s="234">
        <v>6.2761681292872445E-3</v>
      </c>
      <c r="P16" s="235" t="s">
        <v>33</v>
      </c>
      <c r="Q16" s="236">
        <v>13612.75</v>
      </c>
      <c r="R16" s="234">
        <v>0.19246907740285213</v>
      </c>
      <c r="S16" s="237">
        <v>1.1787313576614399E-2</v>
      </c>
      <c r="U16" s="271" t="s">
        <v>273</v>
      </c>
      <c r="V16" s="267">
        <v>76.791799999999995</v>
      </c>
      <c r="W16" s="268">
        <v>-0.48935331918596969</v>
      </c>
      <c r="X16" s="268">
        <f t="shared" si="0"/>
        <v>0.11394817847123284</v>
      </c>
    </row>
    <row r="17" spans="11:24" ht="12" customHeight="1">
      <c r="K17" s="223" t="s">
        <v>35</v>
      </c>
      <c r="L17" s="231">
        <v>61222</v>
      </c>
      <c r="M17" s="234">
        <v>0.30180358335140745</v>
      </c>
      <c r="N17" s="234">
        <v>4.4536605646041574E-2</v>
      </c>
      <c r="P17" s="235" t="s">
        <v>36</v>
      </c>
      <c r="Q17" s="236">
        <v>17241.25</v>
      </c>
      <c r="R17" s="234">
        <v>0.24517925236884675</v>
      </c>
      <c r="S17" s="237">
        <v>1.4929240616539862E-2</v>
      </c>
      <c r="U17" s="271" t="s">
        <v>272</v>
      </c>
      <c r="V17" s="267">
        <v>86.370360000000005</v>
      </c>
      <c r="W17" s="268">
        <v>-0.44245865863032408</v>
      </c>
      <c r="X17" s="268">
        <f t="shared" si="0"/>
        <v>0.12473415130261323</v>
      </c>
    </row>
    <row r="18" spans="11:24" ht="12" customHeight="1">
      <c r="K18" s="223" t="s">
        <v>37</v>
      </c>
      <c r="L18" s="231">
        <v>42953.5</v>
      </c>
      <c r="M18" s="234">
        <v>5.2472312065078963E-2</v>
      </c>
      <c r="N18" s="234">
        <v>3.1246987857587907E-2</v>
      </c>
      <c r="P18" s="235" t="s">
        <v>38</v>
      </c>
      <c r="Q18" s="236">
        <v>74778</v>
      </c>
      <c r="R18" s="234">
        <v>0.15297796362425298</v>
      </c>
      <c r="S18" s="237">
        <v>6.47504534081704E-2</v>
      </c>
      <c r="U18" s="271" t="s">
        <v>271</v>
      </c>
      <c r="V18" s="267">
        <v>81.118724999999998</v>
      </c>
      <c r="W18" s="268">
        <v>-0.43381637214930224</v>
      </c>
      <c r="X18" s="268">
        <f t="shared" si="0"/>
        <v>-6.0803671537319137E-2</v>
      </c>
    </row>
    <row r="19" spans="11:24" ht="12" customHeight="1">
      <c r="K19" s="223" t="s">
        <v>39</v>
      </c>
      <c r="L19" s="231">
        <v>736.5</v>
      </c>
      <c r="M19" s="234">
        <v>7.5810692375109623E-2</v>
      </c>
      <c r="N19" s="234">
        <v>5.3577488579774628E-4</v>
      </c>
      <c r="P19" s="235" t="s">
        <v>40</v>
      </c>
      <c r="Q19" s="236">
        <v>64409</v>
      </c>
      <c r="R19" s="234">
        <v>0.17564706311831491</v>
      </c>
      <c r="S19" s="237">
        <v>5.5771910903833308E-2</v>
      </c>
      <c r="U19" s="266" t="s">
        <v>309</v>
      </c>
      <c r="V19" s="267">
        <v>84.836200000000005</v>
      </c>
      <c r="W19" s="268">
        <v>-0.41899999999999998</v>
      </c>
      <c r="X19" s="268">
        <f t="shared" si="0"/>
        <v>4.5827581732824418E-2</v>
      </c>
    </row>
    <row r="20" spans="11:24" ht="12" customHeight="1">
      <c r="K20" s="223" t="s">
        <v>42</v>
      </c>
      <c r="L20" s="231">
        <v>13505</v>
      </c>
      <c r="M20" s="234">
        <v>0.40715193698293284</v>
      </c>
      <c r="N20" s="234">
        <v>9.8243582249810772E-3</v>
      </c>
      <c r="P20" s="235" t="s">
        <v>43</v>
      </c>
      <c r="Q20" s="236">
        <v>205232.5</v>
      </c>
      <c r="R20" s="234">
        <v>0.21516285458840811</v>
      </c>
      <c r="S20" s="237">
        <v>0.17771132457530733</v>
      </c>
      <c r="U20" s="270" t="s">
        <v>288</v>
      </c>
      <c r="V20" s="267">
        <v>88.342100000000002</v>
      </c>
      <c r="W20" s="268">
        <v>-0.46300000000000002</v>
      </c>
      <c r="X20" s="268">
        <f t="shared" si="0"/>
        <v>4.1325519059080884E-2</v>
      </c>
    </row>
    <row r="21" spans="11:24" ht="12" customHeight="1">
      <c r="K21" s="223" t="s">
        <v>44</v>
      </c>
      <c r="L21" s="231">
        <v>11449.25</v>
      </c>
      <c r="M21" s="234">
        <v>0.28415285223984399</v>
      </c>
      <c r="N21" s="234">
        <v>8.3288806669651674E-3</v>
      </c>
      <c r="P21" s="235" t="s">
        <v>45</v>
      </c>
      <c r="Q21" s="236">
        <v>101699</v>
      </c>
      <c r="R21" s="234">
        <v>0.21384102703657559</v>
      </c>
      <c r="S21" s="237">
        <v>8.8061413265365762E-2</v>
      </c>
      <c r="U21" s="270" t="s">
        <v>287</v>
      </c>
      <c r="V21" s="267">
        <v>88.698599999999999</v>
      </c>
      <c r="W21" s="268">
        <v>-0.40300000000000002</v>
      </c>
      <c r="X21" s="268">
        <f t="shared" si="0"/>
        <v>4.0354485573694809E-3</v>
      </c>
    </row>
    <row r="22" spans="11:24" ht="12" customHeight="1">
      <c r="K22" s="223" t="s">
        <v>27</v>
      </c>
      <c r="L22" s="231">
        <v>114038</v>
      </c>
      <c r="M22" s="234">
        <v>0.4340398027217558</v>
      </c>
      <c r="N22" s="234">
        <v>8.2958175731980166E-2</v>
      </c>
      <c r="P22" s="235" t="s">
        <v>46</v>
      </c>
      <c r="Q22" s="236">
        <v>12392.5</v>
      </c>
      <c r="R22" s="234">
        <v>0.29201593060594688</v>
      </c>
      <c r="S22" s="237">
        <v>1.0730696111968113E-2</v>
      </c>
      <c r="U22" s="270" t="s">
        <v>278</v>
      </c>
      <c r="V22" s="267">
        <v>86.123699999999999</v>
      </c>
      <c r="W22" s="268">
        <v>-0.13367177216915205</v>
      </c>
      <c r="X22" s="268">
        <f t="shared" si="0"/>
        <v>-2.9029770481157513E-2</v>
      </c>
    </row>
    <row r="23" spans="11:24" ht="12" customHeight="1">
      <c r="K23" s="223" t="s">
        <v>47</v>
      </c>
      <c r="L23" s="231">
        <v>27440.25</v>
      </c>
      <c r="M23" s="234">
        <v>4.9765870677980217E-2</v>
      </c>
      <c r="N23" s="234">
        <v>1.9961706463016437E-2</v>
      </c>
      <c r="P23" s="235" t="s">
        <v>48</v>
      </c>
      <c r="Q23" s="236">
        <v>9656.25</v>
      </c>
      <c r="R23" s="234">
        <v>0.38516324305714944</v>
      </c>
      <c r="S23" s="237">
        <v>8.3613705330798545E-3</v>
      </c>
      <c r="U23" s="270" t="s">
        <v>277</v>
      </c>
      <c r="V23" s="267">
        <v>80.461399999999998</v>
      </c>
      <c r="W23" s="268">
        <v>0.28465161838061698</v>
      </c>
      <c r="X23" s="268">
        <f t="shared" si="0"/>
        <v>-6.5746130275406212E-2</v>
      </c>
    </row>
    <row r="24" spans="11:24" ht="12" customHeight="1">
      <c r="K24" s="223" t="s">
        <v>29</v>
      </c>
      <c r="L24" s="231">
        <v>109690</v>
      </c>
      <c r="M24" s="234">
        <v>0.29500157019973394</v>
      </c>
      <c r="N24" s="234">
        <v>7.9795176134629719E-2</v>
      </c>
      <c r="P24" s="235" t="s">
        <v>49</v>
      </c>
      <c r="Q24" s="236">
        <v>9183.5</v>
      </c>
      <c r="R24" s="234">
        <v>0.35774268902096451</v>
      </c>
      <c r="S24" s="237">
        <v>7.9520151498292651E-3</v>
      </c>
      <c r="U24" s="271" t="s">
        <v>245</v>
      </c>
      <c r="V24" s="267">
        <v>83.302475000000001</v>
      </c>
      <c r="W24" s="268">
        <v>0.28710554786268028</v>
      </c>
      <c r="X24" s="268">
        <f t="shared" si="0"/>
        <v>3.5309788296002953E-2</v>
      </c>
    </row>
    <row r="25" spans="11:24" ht="12" customHeight="1">
      <c r="K25" s="223" t="s">
        <v>50</v>
      </c>
      <c r="L25" s="231">
        <v>17668.75</v>
      </c>
      <c r="M25" s="234">
        <v>9.7069926856830691E-2</v>
      </c>
      <c r="N25" s="234">
        <v>1.2853323168280964E-2</v>
      </c>
      <c r="P25" s="235" t="s">
        <v>51</v>
      </c>
      <c r="Q25" s="236">
        <v>5716.75</v>
      </c>
      <c r="R25" s="234">
        <v>0.25836451683909312</v>
      </c>
      <c r="S25" s="237">
        <v>4.9501478311957808E-3</v>
      </c>
      <c r="U25" s="271" t="s">
        <v>276</v>
      </c>
      <c r="V25" s="267">
        <v>86.104550000000003</v>
      </c>
      <c r="W25" s="268">
        <v>0.17442093604995312</v>
      </c>
      <c r="X25" s="268">
        <f t="shared" si="0"/>
        <v>3.3637355912894629E-2</v>
      </c>
    </row>
    <row r="26" spans="11:24" ht="12" customHeight="1">
      <c r="K26" s="223" t="s">
        <v>52</v>
      </c>
      <c r="L26" s="231">
        <v>20109.25</v>
      </c>
      <c r="M26" s="234">
        <v>0.47493398855801683</v>
      </c>
      <c r="N26" s="234">
        <v>1.4628691272543556E-2</v>
      </c>
      <c r="P26" s="235" t="s">
        <v>53</v>
      </c>
      <c r="Q26" s="236">
        <v>7112.25</v>
      </c>
      <c r="R26" s="234">
        <v>0.37716869336224934</v>
      </c>
      <c r="S26" s="237">
        <v>6.1585147002094186E-3</v>
      </c>
      <c r="U26" s="271" t="s">
        <v>275</v>
      </c>
      <c r="V26" s="267">
        <v>92.137640000000005</v>
      </c>
      <c r="W26" s="268">
        <v>0.30271382571917616</v>
      </c>
      <c r="X26" s="268">
        <f t="shared" si="0"/>
        <v>7.0067028978143542E-2</v>
      </c>
    </row>
    <row r="27" spans="11:24" ht="12" customHeight="1">
      <c r="K27" s="223" t="s">
        <v>21</v>
      </c>
      <c r="L27" s="231">
        <v>170468.75</v>
      </c>
      <c r="M27" s="234">
        <v>0.19513801642231354</v>
      </c>
      <c r="N27" s="234">
        <v>0.12400933477710055</v>
      </c>
      <c r="P27" s="235" t="s">
        <v>54</v>
      </c>
      <c r="Q27" s="236">
        <v>13119</v>
      </c>
      <c r="R27" s="234">
        <v>0.39442188728981087</v>
      </c>
      <c r="S27" s="237">
        <v>1.1359774241913229E-2</v>
      </c>
      <c r="U27" s="271" t="s">
        <v>274</v>
      </c>
      <c r="V27" s="273">
        <v>94.471450000000004</v>
      </c>
      <c r="W27" s="268">
        <v>0.370410141198528</v>
      </c>
      <c r="X27" s="268">
        <f t="shared" si="0"/>
        <v>2.5329604708781428E-2</v>
      </c>
    </row>
    <row r="28" spans="11:24" ht="12" customHeight="1">
      <c r="K28" s="223" t="s">
        <v>55</v>
      </c>
      <c r="L28" s="231">
        <v>435.75</v>
      </c>
      <c r="M28" s="234">
        <v>-3.5524568393094369E-2</v>
      </c>
      <c r="N28" s="234">
        <v>3.1699104750355456E-4</v>
      </c>
      <c r="P28" s="235" t="s">
        <v>56</v>
      </c>
      <c r="Q28" s="236">
        <v>16147.5</v>
      </c>
      <c r="R28" s="234">
        <v>0.23272768913657527</v>
      </c>
      <c r="S28" s="237">
        <v>1.3982159811822079E-2</v>
      </c>
      <c r="U28" s="270" t="s">
        <v>273</v>
      </c>
      <c r="V28" s="274">
        <v>92.290424999999999</v>
      </c>
      <c r="W28" s="275">
        <v>0.20182734473429753</v>
      </c>
      <c r="X28" s="268">
        <f t="shared" si="0"/>
        <v>-2.3086604471509675E-2</v>
      </c>
    </row>
    <row r="29" spans="11:24" ht="12" customHeight="1">
      <c r="K29" s="223" t="s">
        <v>57</v>
      </c>
      <c r="L29" s="231">
        <v>1075</v>
      </c>
      <c r="M29" s="234">
        <v>-0.13931144915932747</v>
      </c>
      <c r="N29" s="234">
        <v>7.8202036963011159E-4</v>
      </c>
      <c r="P29" s="235" t="s">
        <v>58</v>
      </c>
      <c r="Q29" s="236">
        <v>34319.25</v>
      </c>
      <c r="R29" s="234">
        <v>0.19397883354903356</v>
      </c>
      <c r="S29" s="237">
        <v>2.9717122658112705E-2</v>
      </c>
      <c r="U29" s="270" t="s">
        <v>272</v>
      </c>
      <c r="V29" s="274">
        <v>109.2</v>
      </c>
      <c r="W29" s="275">
        <v>0.26500000000000001</v>
      </c>
      <c r="X29" s="268">
        <f t="shared" si="0"/>
        <v>0.18322133634122939</v>
      </c>
    </row>
    <row r="30" spans="11:24" ht="12" customHeight="1">
      <c r="P30" s="235" t="s">
        <v>59</v>
      </c>
      <c r="Q30" s="236">
        <v>70732.75</v>
      </c>
      <c r="R30" s="234">
        <v>0.17234918172446156</v>
      </c>
      <c r="S30" s="237">
        <v>6.1247661522195893E-2</v>
      </c>
      <c r="U30" s="276" t="s">
        <v>271</v>
      </c>
      <c r="V30" s="277">
        <v>103.0175</v>
      </c>
      <c r="W30" s="278">
        <v>0.27</v>
      </c>
      <c r="X30" s="268">
        <f t="shared" si="0"/>
        <v>-5.6616300366300387E-2</v>
      </c>
    </row>
    <row r="31" spans="11:24" ht="12" customHeight="1">
      <c r="K31" s="218" t="s">
        <v>258</v>
      </c>
      <c r="P31" s="235" t="s">
        <v>61</v>
      </c>
      <c r="Q31" s="236">
        <v>14697.5</v>
      </c>
      <c r="R31" s="234">
        <v>0.20603777920010491</v>
      </c>
      <c r="S31" s="237">
        <v>1.2726601259281933E-2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12959.75</v>
      </c>
      <c r="R32" s="234">
        <v>0.23430892605432585</v>
      </c>
      <c r="S32" s="237">
        <v>1.1221879276746319E-2</v>
      </c>
      <c r="U32" s="280" t="s">
        <v>288</v>
      </c>
      <c r="V32" s="281">
        <v>120.90170000000001</v>
      </c>
      <c r="W32" s="278">
        <v>0.36899999999999999</v>
      </c>
      <c r="X32" s="268">
        <f t="shared" si="0"/>
        <v>9.8638942704376786E-2</v>
      </c>
    </row>
    <row r="33" spans="11:24" ht="12" customHeight="1">
      <c r="K33" s="223" t="s">
        <v>257</v>
      </c>
      <c r="L33" s="231">
        <v>1135115.75</v>
      </c>
      <c r="M33" s="234">
        <v>0.21409428283009357</v>
      </c>
      <c r="N33" s="234">
        <v>1</v>
      </c>
      <c r="P33" s="235" t="s">
        <v>63</v>
      </c>
      <c r="Q33" s="236">
        <v>25823.5</v>
      </c>
      <c r="R33" s="234">
        <v>0.20552261799169047</v>
      </c>
      <c r="S33" s="237">
        <v>2.2360631918289981E-2</v>
      </c>
      <c r="U33" s="280" t="s">
        <v>287</v>
      </c>
      <c r="V33" s="277">
        <v>131.34295</v>
      </c>
      <c r="W33" s="278">
        <v>0.48077816335319845</v>
      </c>
      <c r="X33" s="268">
        <f t="shared" si="0"/>
        <v>8.6361482096612319E-2</v>
      </c>
    </row>
    <row r="34" spans="11:24" ht="12" customHeight="1">
      <c r="K34" s="223" t="s">
        <v>64</v>
      </c>
      <c r="L34" s="231">
        <v>224070.75</v>
      </c>
      <c r="M34" s="234">
        <v>0.17635655658955907</v>
      </c>
      <c r="N34" s="234">
        <v>0.19739903177275092</v>
      </c>
      <c r="P34" s="235" t="s">
        <v>65</v>
      </c>
      <c r="Q34" s="236">
        <v>107880.25</v>
      </c>
      <c r="R34" s="234">
        <v>0.20788425924889209</v>
      </c>
      <c r="S34" s="237">
        <v>9.3413772784599405E-2</v>
      </c>
      <c r="U34" s="280" t="s">
        <v>278</v>
      </c>
      <c r="V34" s="277">
        <v>137.760075</v>
      </c>
      <c r="W34" s="278">
        <v>0.5995601095981391</v>
      </c>
      <c r="X34" s="268">
        <f t="shared" si="0"/>
        <v>4.8857780337657974E-2</v>
      </c>
    </row>
    <row r="35" spans="11:24" ht="12" customHeight="1">
      <c r="K35" s="223" t="s">
        <v>66</v>
      </c>
      <c r="L35" s="231">
        <v>846323.25</v>
      </c>
      <c r="M35" s="234">
        <v>0.2157895303903119</v>
      </c>
      <c r="N35" s="234">
        <v>0.74558321475144718</v>
      </c>
      <c r="P35" s="235" t="s">
        <v>67</v>
      </c>
      <c r="Q35" s="236">
        <v>52613.25</v>
      </c>
      <c r="R35" s="234">
        <v>0.21690775109170324</v>
      </c>
      <c r="S35" s="237">
        <v>4.5557942078919215E-2</v>
      </c>
      <c r="U35" s="285" t="s">
        <v>277</v>
      </c>
      <c r="V35" s="283">
        <v>119.71614</v>
      </c>
      <c r="W35" s="284">
        <v>0.48787119680800806</v>
      </c>
      <c r="X35" s="286">
        <f t="shared" si="0"/>
        <v>-0.13098087381267765</v>
      </c>
    </row>
    <row r="36" spans="11:24" ht="12" customHeight="1">
      <c r="K36" s="223" t="s">
        <v>68</v>
      </c>
      <c r="L36" s="231">
        <v>64721.75</v>
      </c>
      <c r="M36" s="234">
        <v>0.33833229942100917</v>
      </c>
      <c r="N36" s="234">
        <v>5.7017753475801916E-2</v>
      </c>
      <c r="P36" s="235" t="s">
        <v>69</v>
      </c>
      <c r="Q36" s="236">
        <v>10708.5</v>
      </c>
      <c r="R36" s="234">
        <v>0.18273691186216046</v>
      </c>
      <c r="S36" s="237">
        <v>9.2725163861214887E-3</v>
      </c>
      <c r="U36" s="282" t="s">
        <v>245</v>
      </c>
      <c r="V36" s="287">
        <v>123.24105</v>
      </c>
      <c r="W36" s="288">
        <v>0.47944043679374482</v>
      </c>
      <c r="X36" s="268">
        <f t="shared" si="0"/>
        <v>2.944389954437221E-2</v>
      </c>
    </row>
    <row r="37" spans="11:24" ht="12" customHeight="1">
      <c r="P37" s="235" t="s">
        <v>70</v>
      </c>
      <c r="Q37" s="236">
        <v>5743</v>
      </c>
      <c r="R37" s="234">
        <v>0.21053075334092153</v>
      </c>
      <c r="S37" s="237">
        <v>4.9728777705090078E-3</v>
      </c>
      <c r="U37" s="282" t="s">
        <v>276</v>
      </c>
      <c r="V37" s="287">
        <v>122.6232</v>
      </c>
      <c r="W37" s="288">
        <v>0.42411986358444476</v>
      </c>
      <c r="X37" s="268">
        <f t="shared" si="0"/>
        <v>-5.0133457967130868E-3</v>
      </c>
    </row>
    <row r="38" spans="11:24" ht="12" customHeight="1">
      <c r="K38" s="218" t="s">
        <v>256</v>
      </c>
      <c r="P38" s="235" t="s">
        <v>72</v>
      </c>
      <c r="Q38" s="236">
        <v>3084.5</v>
      </c>
      <c r="R38" s="234">
        <v>0.29753491502608109</v>
      </c>
      <c r="S38" s="237">
        <v>2.6708761071104013E-3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3576.75</v>
      </c>
      <c r="R39" s="234">
        <v>0.22081712062256798</v>
      </c>
      <c r="S39" s="237">
        <v>3.0971165881365304E-3</v>
      </c>
      <c r="U39" s="282" t="s">
        <v>274</v>
      </c>
      <c r="V39" s="287">
        <v>124.968825</v>
      </c>
      <c r="W39" s="288">
        <v>0.32282107451510478</v>
      </c>
      <c r="X39" s="268">
        <f>V39/V38-1</f>
        <v>6.0996522213216942E-3</v>
      </c>
    </row>
    <row r="40" spans="11:24" ht="12" customHeight="1">
      <c r="K40" s="223" t="s">
        <v>412</v>
      </c>
      <c r="L40" s="251">
        <v>1154864.5</v>
      </c>
      <c r="M40" s="237">
        <v>0.21026714096540133</v>
      </c>
      <c r="N40" s="237">
        <v>0.99999999999999989</v>
      </c>
      <c r="P40" s="235" t="s">
        <v>74</v>
      </c>
      <c r="Q40" s="236">
        <v>13635.75</v>
      </c>
      <c r="R40" s="234">
        <v>0.20172647794973031</v>
      </c>
      <c r="S40" s="237">
        <v>1.1807229332965036E-2</v>
      </c>
      <c r="U40" s="282" t="s">
        <v>273</v>
      </c>
      <c r="V40" s="287">
        <v>132.5</v>
      </c>
      <c r="W40" s="288">
        <v>0.435</v>
      </c>
      <c r="X40" s="268">
        <f>V40/V39-1</f>
        <v>6.0264429948829301E-2</v>
      </c>
    </row>
    <row r="41" spans="11:24" ht="12" customHeight="1">
      <c r="K41" s="223" t="s">
        <v>251</v>
      </c>
      <c r="L41" s="251">
        <v>79473</v>
      </c>
      <c r="M41" s="237">
        <v>0.19711329894919505</v>
      </c>
      <c r="N41" s="237">
        <v>6.8815865411050392E-2</v>
      </c>
      <c r="P41" s="235" t="s">
        <v>76</v>
      </c>
      <c r="Q41" s="236">
        <v>19883.5</v>
      </c>
      <c r="R41" s="234">
        <v>0.18340078562075934</v>
      </c>
      <c r="S41" s="237">
        <v>1.721717136512552E-2</v>
      </c>
      <c r="U41" s="282" t="s">
        <v>272</v>
      </c>
      <c r="V41" s="287">
        <v>137.46449999999999</v>
      </c>
      <c r="W41" s="288">
        <v>0.2584299996484638</v>
      </c>
      <c r="X41" s="268">
        <f>V41/V40-1</f>
        <v>3.7467924528301833E-2</v>
      </c>
    </row>
    <row r="42" spans="11:24" ht="12" customHeight="1">
      <c r="K42" s="223" t="s">
        <v>250</v>
      </c>
      <c r="L42" s="251">
        <v>530169.25</v>
      </c>
      <c r="M42" s="237">
        <v>0.20428910339087714</v>
      </c>
      <c r="N42" s="237">
        <v>0.45907485250434144</v>
      </c>
      <c r="P42" s="235" t="s">
        <v>78</v>
      </c>
      <c r="Q42" s="236">
        <v>8105.5</v>
      </c>
      <c r="R42" s="234">
        <v>0.32868336502524431</v>
      </c>
      <c r="S42" s="237">
        <v>7.0185723086994192E-3</v>
      </c>
    </row>
    <row r="43" spans="11:24" ht="12" customHeight="1">
      <c r="K43" s="223" t="s">
        <v>249</v>
      </c>
      <c r="L43" s="251">
        <v>160453.5</v>
      </c>
      <c r="M43" s="237">
        <v>0.20967887854018441</v>
      </c>
      <c r="N43" s="237">
        <v>0.1389370787655175</v>
      </c>
      <c r="P43" s="235" t="s">
        <v>80</v>
      </c>
      <c r="Q43" s="236">
        <v>3763</v>
      </c>
      <c r="R43" s="234">
        <v>0.39391020891984008</v>
      </c>
      <c r="S43" s="237">
        <v>3.2583909194541872E-3</v>
      </c>
    </row>
    <row r="44" spans="11:24" ht="12" customHeight="1">
      <c r="K44" s="223" t="s">
        <v>248</v>
      </c>
      <c r="L44" s="251">
        <v>215728.25</v>
      </c>
      <c r="M44" s="237">
        <v>0.21013853346153</v>
      </c>
      <c r="N44" s="237">
        <v>0.18679962021518542</v>
      </c>
      <c r="P44" s="235" t="s">
        <v>82</v>
      </c>
      <c r="Q44" s="236">
        <v>7396.25</v>
      </c>
      <c r="R44" s="234">
        <v>0.25012676627679009</v>
      </c>
      <c r="S44" s="237">
        <v>6.4044309960172817E-3</v>
      </c>
    </row>
    <row r="45" spans="11:24" ht="12" customHeight="1">
      <c r="K45" s="223" t="s">
        <v>247</v>
      </c>
      <c r="L45" s="251">
        <v>69340</v>
      </c>
      <c r="M45" s="237">
        <v>0.23979059089413668</v>
      </c>
      <c r="N45" s="237">
        <v>6.0041675884919835E-2</v>
      </c>
      <c r="P45" s="235" t="s">
        <v>84</v>
      </c>
      <c r="Q45" s="236">
        <v>6834.75</v>
      </c>
      <c r="R45" s="234">
        <v>0.27580639139849183</v>
      </c>
      <c r="S45" s="237">
        <v>5.9182267703267351E-3</v>
      </c>
    </row>
    <row r="46" spans="11:24" ht="12" customHeight="1">
      <c r="K46" s="223" t="s">
        <v>246</v>
      </c>
      <c r="L46" s="251">
        <v>99700.5</v>
      </c>
      <c r="M46" s="237">
        <v>0.2344701462784069</v>
      </c>
      <c r="N46" s="237">
        <v>8.6330907218985425E-2</v>
      </c>
      <c r="P46" s="235" t="s">
        <v>86</v>
      </c>
      <c r="Q46" s="236">
        <v>3060</v>
      </c>
      <c r="R46" s="234">
        <v>0.27531882970742672</v>
      </c>
      <c r="S46" s="237">
        <v>2.649661497084723E-3</v>
      </c>
    </row>
    <row r="47" spans="11:24" ht="12" customHeight="1">
      <c r="L47" s="252"/>
      <c r="M47" s="253"/>
      <c r="N47" s="253"/>
      <c r="P47" s="235" t="s">
        <v>87</v>
      </c>
      <c r="Q47" s="236">
        <v>43897.75</v>
      </c>
      <c r="R47" s="234">
        <v>0.26580900587088663</v>
      </c>
      <c r="S47" s="237">
        <v>3.8011169275702909E-2</v>
      </c>
    </row>
    <row r="48" spans="11:24" ht="12" customHeight="1">
      <c r="K48" s="297" t="s">
        <v>373</v>
      </c>
      <c r="L48" s="297"/>
      <c r="M48" s="297"/>
      <c r="N48" s="297"/>
      <c r="P48" s="235" t="s">
        <v>88</v>
      </c>
      <c r="Q48" s="236">
        <v>6122</v>
      </c>
      <c r="R48" s="234">
        <v>0.17482249088466695</v>
      </c>
      <c r="S48" s="237">
        <v>5.301054799069501E-3</v>
      </c>
    </row>
    <row r="49" spans="1:19" ht="12" customHeight="1">
      <c r="K49" s="297"/>
      <c r="L49" s="297"/>
      <c r="M49" s="297"/>
      <c r="N49" s="297"/>
      <c r="P49" s="235" t="s">
        <v>89</v>
      </c>
      <c r="Q49" s="236">
        <v>6357.25</v>
      </c>
      <c r="R49" s="234">
        <v>0.19483704845318184</v>
      </c>
      <c r="S49" s="237">
        <v>5.5047583504385144E-3</v>
      </c>
    </row>
    <row r="50" spans="1:19" ht="12" customHeight="1">
      <c r="K50" s="297"/>
      <c r="L50" s="297"/>
      <c r="M50" s="297"/>
      <c r="N50" s="297"/>
      <c r="P50" s="235" t="s">
        <v>90</v>
      </c>
      <c r="Q50" s="236">
        <v>12903.75</v>
      </c>
      <c r="R50" s="234">
        <v>0.17360163710777621</v>
      </c>
      <c r="S50" s="237">
        <v>1.1173388739544769E-2</v>
      </c>
    </row>
    <row r="51" spans="1:19" ht="12" customHeight="1">
      <c r="K51" s="297"/>
      <c r="L51" s="297"/>
      <c r="M51" s="297"/>
      <c r="N51" s="297"/>
      <c r="P51" s="235" t="s">
        <v>91</v>
      </c>
      <c r="Q51" s="236">
        <v>7072</v>
      </c>
      <c r="R51" s="234">
        <v>0.27773361277733599</v>
      </c>
      <c r="S51" s="237">
        <v>6.1236621265958044E-3</v>
      </c>
    </row>
    <row r="52" spans="1:19" ht="12" customHeight="1">
      <c r="K52" s="297"/>
      <c r="L52" s="297"/>
      <c r="M52" s="297"/>
      <c r="N52" s="297"/>
      <c r="P52" s="235" t="s">
        <v>92</v>
      </c>
      <c r="Q52" s="236">
        <v>6068.75</v>
      </c>
      <c r="R52" s="234">
        <v>0.20978191531775781</v>
      </c>
      <c r="S52" s="237">
        <v>5.2549454936055267E-3</v>
      </c>
    </row>
    <row r="53" spans="1:19" ht="12" customHeight="1">
      <c r="K53" s="297"/>
      <c r="L53" s="297"/>
      <c r="M53" s="297"/>
      <c r="N53" s="297"/>
      <c r="P53" s="235" t="s">
        <v>93</v>
      </c>
      <c r="Q53" s="236">
        <v>8193.25</v>
      </c>
      <c r="R53" s="234">
        <v>0.12842248788012345</v>
      </c>
      <c r="S53" s="237">
        <v>7.0945552486893484E-3</v>
      </c>
    </row>
    <row r="54" spans="1:19" ht="12" customHeight="1">
      <c r="K54" s="254"/>
      <c r="P54" s="235" t="s">
        <v>94</v>
      </c>
      <c r="Q54" s="236">
        <v>9085.75</v>
      </c>
      <c r="R54" s="234">
        <v>0.3469150260910816</v>
      </c>
      <c r="S54" s="237">
        <v>7.8673731853390588E-3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9548D-A5F6-41C7-B2FF-D0E2B1ABC09B}">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123</v>
      </c>
      <c r="M1" s="4"/>
      <c r="N1" s="5"/>
      <c r="O1" s="3"/>
      <c r="P1" s="3"/>
      <c r="W1" s="2"/>
      <c r="X1" s="2"/>
    </row>
    <row r="2" spans="1:24" ht="16.5" customHeight="1">
      <c r="A2" s="46"/>
      <c r="M2" s="4"/>
      <c r="N2" s="5"/>
      <c r="O2" s="3"/>
      <c r="P2" s="3"/>
      <c r="W2" s="2"/>
      <c r="X2" s="2"/>
    </row>
    <row r="3" spans="1:24" ht="16.2">
      <c r="A3" s="6" t="s">
        <v>122</v>
      </c>
      <c r="D3" s="2"/>
      <c r="E3" s="7"/>
      <c r="F3" s="7"/>
      <c r="H3" s="2"/>
      <c r="I3" s="7"/>
      <c r="M3" s="4"/>
      <c r="N3" s="5"/>
      <c r="O3" s="3"/>
      <c r="P3" s="3"/>
      <c r="W3" s="2"/>
      <c r="X3" s="2"/>
    </row>
    <row r="4" spans="1:24">
      <c r="A4" s="1"/>
    </row>
    <row r="5" spans="1:24" ht="14.25" customHeight="1">
      <c r="A5" s="319" t="s">
        <v>121</v>
      </c>
      <c r="D5" s="2" t="s">
        <v>1</v>
      </c>
      <c r="E5" s="7"/>
      <c r="F5" s="7"/>
      <c r="G5" s="7"/>
      <c r="I5" s="2" t="s">
        <v>2</v>
      </c>
      <c r="J5" s="7"/>
      <c r="K5" s="7"/>
      <c r="N5" s="42" t="s">
        <v>3</v>
      </c>
      <c r="O5" s="41"/>
      <c r="P5" s="40"/>
    </row>
    <row r="6" spans="1:24">
      <c r="A6" s="319"/>
      <c r="D6" s="25"/>
      <c r="E6" s="43" t="s">
        <v>4</v>
      </c>
      <c r="F6" s="45" t="s">
        <v>5</v>
      </c>
      <c r="G6" s="43" t="s">
        <v>6</v>
      </c>
      <c r="H6" s="44"/>
      <c r="I6" s="25"/>
      <c r="J6" s="43" t="s">
        <v>4</v>
      </c>
      <c r="K6" s="43" t="s">
        <v>5</v>
      </c>
      <c r="L6" s="43" t="s">
        <v>6</v>
      </c>
      <c r="N6" s="42"/>
      <c r="O6" s="41" t="s">
        <v>7</v>
      </c>
      <c r="P6" s="40" t="s">
        <v>8</v>
      </c>
    </row>
    <row r="7" spans="1:24">
      <c r="A7" s="319"/>
      <c r="D7" s="13" t="s">
        <v>9</v>
      </c>
      <c r="E7" s="14">
        <v>1135928</v>
      </c>
      <c r="F7" s="15">
        <v>-3.6443572815468062E-2</v>
      </c>
      <c r="G7" s="15">
        <v>0.99999999999999989</v>
      </c>
      <c r="I7" s="16" t="s">
        <v>10</v>
      </c>
      <c r="J7" s="17">
        <v>1040668.25</v>
      </c>
      <c r="K7" s="15">
        <v>-3.7266740293138034E-2</v>
      </c>
      <c r="L7" s="18">
        <v>1.0000002402303132</v>
      </c>
      <c r="N7" s="39" t="s">
        <v>9</v>
      </c>
      <c r="O7" s="38">
        <v>1135928</v>
      </c>
      <c r="P7" s="37">
        <v>0.99999999999999989</v>
      </c>
    </row>
    <row r="8" spans="1:24" ht="12" customHeight="1">
      <c r="A8" s="319"/>
      <c r="D8" s="20" t="s">
        <v>12</v>
      </c>
      <c r="E8" s="14">
        <v>99101</v>
      </c>
      <c r="F8" s="15">
        <v>-3.8690614766184073E-2</v>
      </c>
      <c r="G8" s="15">
        <v>8.7242325217795499E-2</v>
      </c>
      <c r="I8" s="16" t="s">
        <v>13</v>
      </c>
      <c r="J8" s="17">
        <v>31043.75</v>
      </c>
      <c r="K8" s="15">
        <v>-7.0323730234786774E-2</v>
      </c>
      <c r="L8" s="18">
        <v>2.9830599192057411E-2</v>
      </c>
      <c r="N8" s="39" t="s">
        <v>14</v>
      </c>
      <c r="O8" s="38">
        <v>228114</v>
      </c>
      <c r="P8" s="37">
        <v>0.20081730532216829</v>
      </c>
    </row>
    <row r="9" spans="1:24" ht="12" customHeight="1">
      <c r="A9" s="320" t="s">
        <v>120</v>
      </c>
      <c r="D9" s="20" t="s">
        <v>15</v>
      </c>
      <c r="E9" s="14">
        <v>171921.25</v>
      </c>
      <c r="F9" s="15">
        <v>-4.8503972655203675E-2</v>
      </c>
      <c r="G9" s="15">
        <v>0.15134872104570007</v>
      </c>
      <c r="I9" s="16" t="s">
        <v>16</v>
      </c>
      <c r="J9" s="17">
        <v>3171.75</v>
      </c>
      <c r="K9" s="15">
        <v>-5.5858188962314759E-2</v>
      </c>
      <c r="L9" s="18">
        <v>3.0478019887226282E-3</v>
      </c>
      <c r="N9" s="36" t="s">
        <v>15</v>
      </c>
      <c r="O9" s="35">
        <v>171921.25</v>
      </c>
      <c r="P9" s="34">
        <v>0.15134872104570007</v>
      </c>
    </row>
    <row r="10" spans="1:24">
      <c r="A10" s="320"/>
      <c r="D10" s="20" t="s">
        <v>17</v>
      </c>
      <c r="E10" s="14">
        <v>90363.75</v>
      </c>
      <c r="F10" s="15">
        <v>-2.7903581848068404E-2</v>
      </c>
      <c r="G10" s="15">
        <v>7.955059651668063E-2</v>
      </c>
      <c r="I10" s="16" t="s">
        <v>18</v>
      </c>
      <c r="J10" s="17">
        <v>4291.25</v>
      </c>
      <c r="K10" s="15">
        <v>-7.1640273451021086E-2</v>
      </c>
      <c r="L10" s="18">
        <v>4.1235533330514634E-3</v>
      </c>
      <c r="N10" s="36" t="s">
        <v>12</v>
      </c>
      <c r="O10" s="35">
        <v>99101</v>
      </c>
      <c r="P10" s="34">
        <v>8.7242325217795499E-2</v>
      </c>
    </row>
    <row r="11" spans="1:24">
      <c r="A11" s="320"/>
      <c r="D11" s="20" t="s">
        <v>19</v>
      </c>
      <c r="E11" s="14">
        <v>19235</v>
      </c>
      <c r="F11" s="15">
        <v>-4.028459665509132E-2</v>
      </c>
      <c r="G11" s="15">
        <v>1.6933291546647324E-2</v>
      </c>
      <c r="I11" s="16" t="s">
        <v>20</v>
      </c>
      <c r="J11" s="17">
        <v>15071</v>
      </c>
      <c r="K11" s="15">
        <v>-9.240367591265497E-2</v>
      </c>
      <c r="L11" s="18">
        <v>1.4482044225439814E-2</v>
      </c>
      <c r="N11" s="36" t="s">
        <v>21</v>
      </c>
      <c r="O11" s="35">
        <v>92698.75</v>
      </c>
      <c r="P11" s="34">
        <v>8.1606184546907906E-2</v>
      </c>
    </row>
    <row r="12" spans="1:24">
      <c r="D12" s="20" t="s">
        <v>22</v>
      </c>
      <c r="E12" s="14">
        <v>58727</v>
      </c>
      <c r="F12" s="15">
        <v>-3.0494831132726441E-2</v>
      </c>
      <c r="G12" s="15">
        <v>5.1699579550816603E-2</v>
      </c>
      <c r="I12" s="16" t="s">
        <v>23</v>
      </c>
      <c r="J12" s="17">
        <v>3160</v>
      </c>
      <c r="K12" s="15">
        <v>-3.7407091507249968E-2</v>
      </c>
      <c r="L12" s="18">
        <v>3.0365111639831339E-3</v>
      </c>
      <c r="N12" s="36" t="s">
        <v>17</v>
      </c>
      <c r="O12" s="35">
        <v>90363.75</v>
      </c>
      <c r="P12" s="34">
        <v>7.955059651668063E-2</v>
      </c>
    </row>
    <row r="13" spans="1:24" ht="12" customHeight="1">
      <c r="D13" s="20" t="s">
        <v>25</v>
      </c>
      <c r="E13" s="14">
        <v>50783</v>
      </c>
      <c r="F13" s="15">
        <v>-2.4416951627156402E-2</v>
      </c>
      <c r="G13" s="15">
        <v>4.4706178560613E-2</v>
      </c>
      <c r="I13" s="16" t="s">
        <v>26</v>
      </c>
      <c r="J13" s="17">
        <v>4679.5</v>
      </c>
      <c r="K13" s="15">
        <v>-5.9321352470550481E-2</v>
      </c>
      <c r="L13" s="18">
        <v>4.4966310100819857E-3</v>
      </c>
      <c r="N13" s="36" t="s">
        <v>27</v>
      </c>
      <c r="O13" s="35">
        <v>68965.75</v>
      </c>
      <c r="P13" s="34">
        <v>6.071313498742878E-2</v>
      </c>
    </row>
    <row r="14" spans="1:24">
      <c r="D14" s="20" t="s">
        <v>14</v>
      </c>
      <c r="E14" s="14">
        <v>228114</v>
      </c>
      <c r="F14" s="15">
        <v>-4.009634636214221E-2</v>
      </c>
      <c r="G14" s="15">
        <v>0.20081730532216829</v>
      </c>
      <c r="I14" s="16" t="s">
        <v>28</v>
      </c>
      <c r="J14" s="17">
        <v>7532.5</v>
      </c>
      <c r="K14" s="15">
        <v>-3.9801126596673564E-3</v>
      </c>
      <c r="L14" s="18">
        <v>7.238139348956632E-3</v>
      </c>
      <c r="N14" s="36" t="s">
        <v>29</v>
      </c>
      <c r="O14" s="35">
        <v>66727.25</v>
      </c>
      <c r="P14" s="34">
        <v>5.8742499524617756E-2</v>
      </c>
    </row>
    <row r="15" spans="1:24">
      <c r="D15" s="20" t="s">
        <v>30</v>
      </c>
      <c r="E15" s="14">
        <v>24296.25</v>
      </c>
      <c r="F15" s="15">
        <v>-2.446638507002441E-2</v>
      </c>
      <c r="G15" s="15">
        <v>2.1388899648569274E-2</v>
      </c>
      <c r="I15" s="16" t="s">
        <v>31</v>
      </c>
      <c r="J15" s="17">
        <v>17995.25</v>
      </c>
      <c r="K15" s="15">
        <v>-3.4765654333437146E-2</v>
      </c>
      <c r="L15" s="18">
        <v>1.7292018203692243E-2</v>
      </c>
      <c r="N15" s="36" t="s">
        <v>22</v>
      </c>
      <c r="O15" s="35">
        <v>58727</v>
      </c>
      <c r="P15" s="34">
        <v>5.1699579550816603E-2</v>
      </c>
    </row>
    <row r="16" spans="1:24">
      <c r="D16" s="20" t="s">
        <v>32</v>
      </c>
      <c r="E16" s="14">
        <v>3951.25</v>
      </c>
      <c r="F16" s="15">
        <v>4.0953158754412744E-2</v>
      </c>
      <c r="G16" s="15">
        <v>3.478433492263594E-3</v>
      </c>
      <c r="I16" s="16" t="s">
        <v>33</v>
      </c>
      <c r="J16" s="17">
        <v>11675.25</v>
      </c>
      <c r="K16" s="15">
        <v>-6.2891289690820917E-2</v>
      </c>
      <c r="L16" s="18">
        <v>1.1218995875725977E-2</v>
      </c>
      <c r="N16" s="36" t="s">
        <v>25</v>
      </c>
      <c r="O16" s="35">
        <v>50783</v>
      </c>
      <c r="P16" s="34">
        <v>4.4706178560613E-2</v>
      </c>
    </row>
    <row r="17" spans="4:16" ht="13.5" customHeight="1">
      <c r="D17" s="20" t="s">
        <v>35</v>
      </c>
      <c r="E17" s="14">
        <v>37824.25</v>
      </c>
      <c r="F17" s="15">
        <v>8.3832875817368091E-2</v>
      </c>
      <c r="G17" s="15">
        <v>3.3298105161594746E-2</v>
      </c>
      <c r="I17" s="16" t="s">
        <v>36</v>
      </c>
      <c r="J17" s="17">
        <v>14759.75</v>
      </c>
      <c r="K17" s="15">
        <v>-5.5956020620930524E-2</v>
      </c>
      <c r="L17" s="18">
        <v>1.4182957485000019E-2</v>
      </c>
      <c r="N17" s="36" t="s">
        <v>37</v>
      </c>
      <c r="O17" s="35">
        <v>48598</v>
      </c>
      <c r="P17" s="34">
        <v>4.2782641153312533E-2</v>
      </c>
    </row>
    <row r="18" spans="4:16" ht="12" customHeight="1">
      <c r="D18" s="20" t="s">
        <v>37</v>
      </c>
      <c r="E18" s="14">
        <v>48598</v>
      </c>
      <c r="F18" s="15">
        <v>-6.2737459258259243E-2</v>
      </c>
      <c r="G18" s="15">
        <v>4.2782641153312533E-2</v>
      </c>
      <c r="I18" s="16" t="s">
        <v>38</v>
      </c>
      <c r="J18" s="17">
        <v>67183</v>
      </c>
      <c r="K18" s="15">
        <v>-3.6026160146239716E-2</v>
      </c>
      <c r="L18" s="18">
        <v>6.4557572636037619E-2</v>
      </c>
      <c r="N18" s="36" t="s">
        <v>35</v>
      </c>
      <c r="O18" s="35">
        <v>37824.25</v>
      </c>
      <c r="P18" s="34">
        <v>3.3298105161594746E-2</v>
      </c>
    </row>
    <row r="19" spans="4:16">
      <c r="D19" s="20" t="s">
        <v>39</v>
      </c>
      <c r="E19" s="14">
        <v>329.5</v>
      </c>
      <c r="F19" s="15">
        <v>-0.15900969882593163</v>
      </c>
      <c r="G19" s="15">
        <v>2.9007120169588215E-4</v>
      </c>
      <c r="I19" s="16" t="s">
        <v>40</v>
      </c>
      <c r="J19" s="17">
        <v>61797.5</v>
      </c>
      <c r="K19" s="15">
        <v>-4.7901137942828576E-2</v>
      </c>
      <c r="L19" s="18">
        <v>5.9382531220331554E-2</v>
      </c>
      <c r="N19" s="36" t="s">
        <v>119</v>
      </c>
      <c r="O19" s="35">
        <v>122104</v>
      </c>
      <c r="P19" s="34">
        <v>0.10749272841236417</v>
      </c>
    </row>
    <row r="20" spans="4:16">
      <c r="D20" s="20" t="s">
        <v>42</v>
      </c>
      <c r="E20" s="14">
        <v>6951</v>
      </c>
      <c r="F20" s="15">
        <v>-4.5638026196556547E-2</v>
      </c>
      <c r="G20" s="15">
        <v>6.1192258664281539E-3</v>
      </c>
      <c r="I20" s="16" t="s">
        <v>43</v>
      </c>
      <c r="J20" s="17">
        <v>199828</v>
      </c>
      <c r="K20" s="15">
        <v>-2.5910655668181404E-2</v>
      </c>
      <c r="L20" s="18">
        <v>0.19201897242924737</v>
      </c>
      <c r="O20" s="24"/>
    </row>
    <row r="21" spans="4:16">
      <c r="D21" s="20" t="s">
        <v>44</v>
      </c>
      <c r="E21" s="14">
        <v>6744.75</v>
      </c>
      <c r="F21" s="15">
        <v>-1.0482380211848219E-2</v>
      </c>
      <c r="G21" s="15">
        <v>5.9376562599037968E-3</v>
      </c>
      <c r="I21" s="16" t="s">
        <v>45</v>
      </c>
      <c r="J21" s="17">
        <v>91250</v>
      </c>
      <c r="K21" s="15">
        <v>-1.6999181281509901E-2</v>
      </c>
      <c r="L21" s="18">
        <v>8.7684064466285114E-2</v>
      </c>
      <c r="O21" s="24"/>
    </row>
    <row r="22" spans="4:16">
      <c r="D22" s="20" t="s">
        <v>27</v>
      </c>
      <c r="E22" s="14">
        <v>68965.75</v>
      </c>
      <c r="F22" s="15">
        <v>-5.5819859534794625E-2</v>
      </c>
      <c r="G22" s="15">
        <v>6.071313498742878E-2</v>
      </c>
      <c r="I22" s="16" t="s">
        <v>46</v>
      </c>
      <c r="J22" s="17">
        <v>12151.75</v>
      </c>
      <c r="K22" s="15">
        <v>-6.7717783989669211E-3</v>
      </c>
      <c r="L22" s="18">
        <v>1.1676874853459508E-2</v>
      </c>
      <c r="O22" s="24"/>
    </row>
    <row r="23" spans="4:16">
      <c r="D23" s="20" t="s">
        <v>47</v>
      </c>
      <c r="E23" s="14">
        <v>23024.5</v>
      </c>
      <c r="F23" s="15">
        <v>1.6507288990137203E-2</v>
      </c>
      <c r="G23" s="15">
        <v>2.0269330450521511E-2</v>
      </c>
      <c r="I23" s="16" t="s">
        <v>48</v>
      </c>
      <c r="J23" s="17">
        <v>8090.75</v>
      </c>
      <c r="K23" s="15">
        <v>-9.6516353309832326E-3</v>
      </c>
      <c r="L23" s="18">
        <v>7.7745736392394113E-3</v>
      </c>
      <c r="O23" s="24"/>
    </row>
    <row r="24" spans="4:16">
      <c r="D24" s="20" t="s">
        <v>29</v>
      </c>
      <c r="E24" s="14">
        <v>66727.25</v>
      </c>
      <c r="F24" s="15">
        <v>-5.7559326917373199E-2</v>
      </c>
      <c r="G24" s="15">
        <v>5.8742499524617756E-2</v>
      </c>
      <c r="I24" s="16" t="s">
        <v>49</v>
      </c>
      <c r="J24" s="17">
        <v>9541</v>
      </c>
      <c r="K24" s="15">
        <v>-1.4848009251610672E-2</v>
      </c>
      <c r="L24" s="18">
        <v>9.1681496884693289E-3</v>
      </c>
      <c r="O24" s="24"/>
    </row>
    <row r="25" spans="4:16">
      <c r="D25" s="20" t="s">
        <v>50</v>
      </c>
      <c r="E25" s="14">
        <v>24874.5</v>
      </c>
      <c r="F25" s="15">
        <v>-3.836935091042637E-2</v>
      </c>
      <c r="G25" s="15">
        <v>2.1897954799952109E-2</v>
      </c>
      <c r="I25" s="16" t="s">
        <v>51</v>
      </c>
      <c r="J25" s="17">
        <v>4994.5</v>
      </c>
      <c r="K25" s="15">
        <v>-1.5046935394809502E-2</v>
      </c>
      <c r="L25" s="18">
        <v>4.7993212052258741E-3</v>
      </c>
      <c r="O25" s="24"/>
    </row>
    <row r="26" spans="4:16">
      <c r="D26" s="20" t="s">
        <v>52</v>
      </c>
      <c r="E26" s="14">
        <v>11714</v>
      </c>
      <c r="F26" s="15">
        <v>-6.7326984935826006E-2</v>
      </c>
      <c r="G26" s="15">
        <v>1.0312273313097309E-2</v>
      </c>
      <c r="I26" s="16" t="s">
        <v>53</v>
      </c>
      <c r="J26" s="17">
        <v>4855.25</v>
      </c>
      <c r="K26" s="15">
        <v>-9.4156771534662509E-3</v>
      </c>
      <c r="L26" s="18">
        <v>4.6655129205471872E-3</v>
      </c>
      <c r="O26" s="24"/>
    </row>
    <row r="27" spans="4:16">
      <c r="D27" s="20" t="s">
        <v>21</v>
      </c>
      <c r="E27" s="14">
        <v>92698.75</v>
      </c>
      <c r="F27" s="15">
        <v>-3.4894701115247728E-2</v>
      </c>
      <c r="G27" s="15">
        <v>8.1606184546907906E-2</v>
      </c>
      <c r="I27" s="16" t="s">
        <v>54</v>
      </c>
      <c r="J27" s="17">
        <v>10218.5</v>
      </c>
      <c r="K27" s="15">
        <v>-5.189370743565469E-2</v>
      </c>
      <c r="L27" s="18">
        <v>9.8191738383422954E-3</v>
      </c>
      <c r="O27" s="24"/>
    </row>
    <row r="28" spans="4:16">
      <c r="D28" s="20" t="s">
        <v>55</v>
      </c>
      <c r="E28" s="14">
        <v>310</v>
      </c>
      <c r="F28" s="15">
        <v>1.1089367253750648E-2</v>
      </c>
      <c r="G28" s="15">
        <v>2.7290462071539746E-4</v>
      </c>
      <c r="I28" s="16" t="s">
        <v>56</v>
      </c>
      <c r="J28" s="17">
        <v>15077.25</v>
      </c>
      <c r="K28" s="15">
        <v>-3.8146243748086173E-2</v>
      </c>
      <c r="L28" s="18">
        <v>1.4488049983279971E-2</v>
      </c>
      <c r="O28" s="24"/>
    </row>
    <row r="29" spans="4:16">
      <c r="D29" s="20" t="s">
        <v>57</v>
      </c>
      <c r="E29" s="14">
        <v>673.25</v>
      </c>
      <c r="F29" s="15">
        <v>8.0311296534017806E-2</v>
      </c>
      <c r="G29" s="15">
        <v>5.9268721256981077E-4</v>
      </c>
      <c r="I29" s="16" t="s">
        <v>58</v>
      </c>
      <c r="J29" s="17">
        <v>29384</v>
      </c>
      <c r="K29" s="15">
        <v>-4.3912851081552406E-2</v>
      </c>
      <c r="L29" s="18">
        <v>2.8235710140025447E-2</v>
      </c>
      <c r="O29" s="24"/>
    </row>
    <row r="30" spans="4:16">
      <c r="F30" s="5"/>
      <c r="I30" s="16" t="s">
        <v>59</v>
      </c>
      <c r="J30" s="17">
        <v>74500</v>
      </c>
      <c r="K30" s="15">
        <v>-4.6556212230188243E-2</v>
      </c>
      <c r="L30" s="18">
        <v>7.1588633454665651E-2</v>
      </c>
      <c r="O30" s="24"/>
    </row>
    <row r="31" spans="4:16">
      <c r="D31" s="3" t="s">
        <v>60</v>
      </c>
      <c r="F31" s="5"/>
      <c r="I31" s="16" t="s">
        <v>61</v>
      </c>
      <c r="J31" s="17">
        <v>14499</v>
      </c>
      <c r="K31" s="15">
        <v>-2.0734837228150726E-2</v>
      </c>
      <c r="L31" s="18">
        <v>1.3932397267908689E-2</v>
      </c>
    </row>
    <row r="32" spans="4:16">
      <c r="D32" s="25"/>
      <c r="E32" s="10" t="s">
        <v>4</v>
      </c>
      <c r="F32" s="11" t="s">
        <v>5</v>
      </c>
      <c r="G32" s="10" t="s">
        <v>6</v>
      </c>
      <c r="I32" s="16" t="s">
        <v>62</v>
      </c>
      <c r="J32" s="17">
        <v>10928.5</v>
      </c>
      <c r="K32" s="15">
        <v>-2.9199090359947499E-2</v>
      </c>
      <c r="L32" s="18">
        <v>1.0501427928984076E-2</v>
      </c>
    </row>
    <row r="33" spans="4:15">
      <c r="D33" s="26" t="s">
        <v>9</v>
      </c>
      <c r="E33" s="14">
        <v>1039381.5</v>
      </c>
      <c r="F33" s="15">
        <v>-3.6509737505874718E-2</v>
      </c>
      <c r="G33" s="15">
        <v>1</v>
      </c>
      <c r="I33" s="16" t="s">
        <v>63</v>
      </c>
      <c r="J33" s="17">
        <v>24935.25</v>
      </c>
      <c r="K33" s="15">
        <v>-5.2971895176604611E-2</v>
      </c>
      <c r="L33" s="18">
        <v>2.3960811709402039E-2</v>
      </c>
      <c r="O33" s="24"/>
    </row>
    <row r="34" spans="4:15">
      <c r="D34" s="26" t="s">
        <v>64</v>
      </c>
      <c r="E34" s="14">
        <v>241096.5</v>
      </c>
      <c r="F34" s="15">
        <v>1.9369140444977395E-2</v>
      </c>
      <c r="G34" s="15">
        <v>0.2319615078775214</v>
      </c>
      <c r="I34" s="16" t="s">
        <v>65</v>
      </c>
      <c r="J34" s="17">
        <v>97128.25</v>
      </c>
      <c r="K34" s="15">
        <v>-3.2332705014067487E-2</v>
      </c>
      <c r="L34" s="18">
        <v>9.3332599830109123E-2</v>
      </c>
      <c r="O34" s="24"/>
    </row>
    <row r="35" spans="4:15">
      <c r="D35" s="26" t="s">
        <v>66</v>
      </c>
      <c r="E35" s="14">
        <v>724444.75</v>
      </c>
      <c r="F35" s="15">
        <v>-5.498076814203523E-2</v>
      </c>
      <c r="G35" s="15">
        <v>0.69699600194923617</v>
      </c>
      <c r="I35" s="16" t="s">
        <v>67</v>
      </c>
      <c r="J35" s="17">
        <v>47386.5</v>
      </c>
      <c r="K35" s="15">
        <v>-3.0423502355064302E-2</v>
      </c>
      <c r="L35" s="18">
        <v>4.5534695022812273E-2</v>
      </c>
    </row>
    <row r="36" spans="4:15">
      <c r="D36" s="26" t="s">
        <v>68</v>
      </c>
      <c r="E36" s="14">
        <v>73840.25</v>
      </c>
      <c r="F36" s="15">
        <v>-2.403877925957254E-2</v>
      </c>
      <c r="G36" s="15">
        <v>7.1042490173242448E-2</v>
      </c>
      <c r="I36" s="16" t="s">
        <v>69</v>
      </c>
      <c r="J36" s="17">
        <v>10137.75</v>
      </c>
      <c r="K36" s="15">
        <v>-5.8300317734281126E-3</v>
      </c>
      <c r="L36" s="18">
        <v>9.7415794470474739E-3</v>
      </c>
    </row>
    <row r="37" spans="4:15">
      <c r="F37" s="5"/>
      <c r="I37" s="16" t="s">
        <v>70</v>
      </c>
      <c r="J37" s="17">
        <v>4684.5</v>
      </c>
      <c r="K37" s="15">
        <v>-1.6811484699660095E-2</v>
      </c>
      <c r="L37" s="18">
        <v>4.5014356163541108E-3</v>
      </c>
      <c r="O37" s="24"/>
    </row>
    <row r="38" spans="4:15">
      <c r="D38" s="3" t="s">
        <v>71</v>
      </c>
      <c r="F38" s="5"/>
      <c r="I38" s="16" t="s">
        <v>72</v>
      </c>
      <c r="J38" s="17">
        <v>1935</v>
      </c>
      <c r="K38" s="15">
        <v>-4.0749553837001851E-2</v>
      </c>
      <c r="L38" s="18">
        <v>1.8593826273124571E-3</v>
      </c>
    </row>
    <row r="39" spans="4:15">
      <c r="D39" s="25"/>
      <c r="E39" s="10" t="s">
        <v>4</v>
      </c>
      <c r="F39" s="11" t="s">
        <v>5</v>
      </c>
      <c r="G39" s="10" t="s">
        <v>6</v>
      </c>
      <c r="I39" s="16" t="s">
        <v>73</v>
      </c>
      <c r="J39" s="17">
        <v>2230.5</v>
      </c>
      <c r="K39" s="15">
        <v>-4.679487179487174E-2</v>
      </c>
      <c r="L39" s="18">
        <v>2.1433348579950572E-3</v>
      </c>
    </row>
    <row r="40" spans="4:15">
      <c r="D40" s="27" t="s">
        <v>175</v>
      </c>
      <c r="E40" s="28">
        <v>1040668.25</v>
      </c>
      <c r="F40" s="18">
        <v>-3.7266740293138034E-2</v>
      </c>
      <c r="G40" s="18">
        <v>0.99999999999999989</v>
      </c>
      <c r="I40" s="16" t="s">
        <v>74</v>
      </c>
      <c r="J40" s="17">
        <v>10329</v>
      </c>
      <c r="K40" s="15">
        <v>-8.6139472333799372E-2</v>
      </c>
      <c r="L40" s="18">
        <v>9.9253556369562623E-3</v>
      </c>
      <c r="O40" s="24"/>
    </row>
    <row r="41" spans="4:15">
      <c r="D41" s="27" t="s">
        <v>75</v>
      </c>
      <c r="E41" s="28">
        <v>68949.75</v>
      </c>
      <c r="F41" s="18">
        <v>-6.5711416925928856E-2</v>
      </c>
      <c r="G41" s="18">
        <v>6.6255264345770129E-2</v>
      </c>
      <c r="I41" s="16" t="s">
        <v>76</v>
      </c>
      <c r="J41" s="17">
        <v>17420.5</v>
      </c>
      <c r="K41" s="15">
        <v>-5.7087338702693335E-2</v>
      </c>
      <c r="L41" s="18">
        <v>1.6739728712711451E-2</v>
      </c>
      <c r="O41" s="24"/>
    </row>
    <row r="42" spans="4:15">
      <c r="D42" s="27" t="s">
        <v>77</v>
      </c>
      <c r="E42" s="28">
        <v>491714.25</v>
      </c>
      <c r="F42" s="18">
        <v>-3.0574655220274138E-2</v>
      </c>
      <c r="G42" s="18">
        <v>0.47249856042019156</v>
      </c>
      <c r="I42" s="16" t="s">
        <v>78</v>
      </c>
      <c r="J42" s="17">
        <v>5135</v>
      </c>
      <c r="K42" s="15">
        <v>-3.665766171394258E-2</v>
      </c>
      <c r="L42" s="18">
        <v>4.9343306414725927E-3</v>
      </c>
      <c r="O42" s="24"/>
    </row>
    <row r="43" spans="4:15">
      <c r="D43" s="27" t="s">
        <v>79</v>
      </c>
      <c r="E43" s="28">
        <v>156086.5</v>
      </c>
      <c r="F43" s="18">
        <v>-3.8152476802125856E-2</v>
      </c>
      <c r="G43" s="18">
        <v>0.14998679934743853</v>
      </c>
      <c r="I43" s="16" t="s">
        <v>80</v>
      </c>
      <c r="J43" s="17">
        <v>2476.25</v>
      </c>
      <c r="K43" s="15">
        <v>-4.354963306295867E-2</v>
      </c>
      <c r="L43" s="18">
        <v>2.379481256270011E-3</v>
      </c>
      <c r="O43" s="24"/>
    </row>
    <row r="44" spans="4:15">
      <c r="D44" s="27" t="s">
        <v>81</v>
      </c>
      <c r="E44" s="29">
        <v>195200.75</v>
      </c>
      <c r="F44" s="18">
        <v>-3.2682758825744784E-2</v>
      </c>
      <c r="G44" s="18">
        <v>0.18757250449410751</v>
      </c>
      <c r="I44" s="16" t="s">
        <v>82</v>
      </c>
      <c r="J44" s="17">
        <v>5388</v>
      </c>
      <c r="K44" s="15">
        <v>-4.1417591801878761E-2</v>
      </c>
      <c r="L44" s="18">
        <v>5.1774437188421285E-3</v>
      </c>
    </row>
    <row r="45" spans="4:15">
      <c r="D45" s="27" t="s">
        <v>83</v>
      </c>
      <c r="E45" s="28">
        <v>51856.75</v>
      </c>
      <c r="F45" s="18">
        <v>-5.3902304638468124E-2</v>
      </c>
      <c r="G45" s="18">
        <v>4.9830241289671326E-2</v>
      </c>
      <c r="I45" s="16" t="s">
        <v>84</v>
      </c>
      <c r="J45" s="17">
        <v>4769</v>
      </c>
      <c r="K45" s="15">
        <v>-3.2107484981328094E-2</v>
      </c>
      <c r="L45" s="18">
        <v>4.5826334623530274E-3</v>
      </c>
      <c r="O45" s="24"/>
    </row>
    <row r="46" spans="4:15">
      <c r="D46" s="27" t="s">
        <v>85</v>
      </c>
      <c r="E46" s="28">
        <v>76860.25</v>
      </c>
      <c r="F46" s="18">
        <v>-5.1637234530854337E-2</v>
      </c>
      <c r="G46" s="18">
        <v>7.3856630102820953E-2</v>
      </c>
      <c r="I46" s="16" t="s">
        <v>86</v>
      </c>
      <c r="J46" s="17">
        <v>2173.5</v>
      </c>
      <c r="K46" s="15">
        <v>-1.5981528431727732E-2</v>
      </c>
      <c r="L46" s="18">
        <v>2.0885623464928296E-3</v>
      </c>
    </row>
    <row r="47" spans="4:15">
      <c r="I47" s="16" t="s">
        <v>87</v>
      </c>
      <c r="J47" s="17">
        <v>35059.75</v>
      </c>
      <c r="K47" s="15">
        <v>-6.1871186984908455E-2</v>
      </c>
      <c r="L47" s="18">
        <v>3.368965894982838E-2</v>
      </c>
      <c r="O47" s="24"/>
    </row>
    <row r="48" spans="4:15" ht="12" customHeight="1">
      <c r="D48" s="315" t="s">
        <v>116</v>
      </c>
      <c r="E48" s="315"/>
      <c r="F48" s="315"/>
      <c r="G48" s="315"/>
      <c r="I48" s="16" t="s">
        <v>88</v>
      </c>
      <c r="J48" s="17">
        <v>4449.75</v>
      </c>
      <c r="K48" s="15">
        <v>-2.9794610151752887E-2</v>
      </c>
      <c r="L48" s="18">
        <v>4.2758593518778323E-3</v>
      </c>
    </row>
    <row r="49" spans="1:15">
      <c r="D49" s="315"/>
      <c r="E49" s="315"/>
      <c r="F49" s="315"/>
      <c r="G49" s="315"/>
      <c r="I49" s="16" t="s">
        <v>89</v>
      </c>
      <c r="J49" s="17">
        <v>5278</v>
      </c>
      <c r="K49" s="15">
        <v>-6.7655891185302908E-2</v>
      </c>
      <c r="L49" s="18">
        <v>5.0717423808553739E-3</v>
      </c>
      <c r="O49" s="24"/>
    </row>
    <row r="50" spans="1:15">
      <c r="D50" s="315"/>
      <c r="E50" s="315"/>
      <c r="F50" s="315"/>
      <c r="G50" s="315"/>
      <c r="I50" s="16" t="s">
        <v>90</v>
      </c>
      <c r="J50" s="17">
        <v>9672.75</v>
      </c>
      <c r="K50" s="15">
        <v>-4.1276810847242662E-2</v>
      </c>
      <c r="L50" s="18">
        <v>9.2947510637398281E-3</v>
      </c>
      <c r="O50" s="24"/>
    </row>
    <row r="51" spans="1:15">
      <c r="A51" s="321"/>
      <c r="D51" s="315"/>
      <c r="E51" s="315"/>
      <c r="F51" s="315"/>
      <c r="G51" s="315"/>
      <c r="I51" s="16" t="s">
        <v>91</v>
      </c>
      <c r="J51" s="17">
        <v>5600</v>
      </c>
      <c r="K51" s="15">
        <v>-3.4815580834195115E-2</v>
      </c>
      <c r="L51" s="18">
        <v>5.3811590247802377E-3</v>
      </c>
      <c r="O51" s="24"/>
    </row>
    <row r="52" spans="1:15">
      <c r="A52" s="321"/>
      <c r="D52" s="315"/>
      <c r="E52" s="315"/>
      <c r="F52" s="315"/>
      <c r="G52" s="315"/>
      <c r="I52" s="16" t="s">
        <v>92</v>
      </c>
      <c r="J52" s="17">
        <v>4364.75</v>
      </c>
      <c r="K52" s="15">
        <v>-2.8976640711902091E-2</v>
      </c>
      <c r="L52" s="18">
        <v>4.1941810452517034E-3</v>
      </c>
    </row>
    <row r="53" spans="1:15">
      <c r="A53" s="321"/>
      <c r="D53" s="315"/>
      <c r="E53" s="315"/>
      <c r="F53" s="315"/>
      <c r="G53" s="315"/>
      <c r="I53" s="16" t="s">
        <v>93</v>
      </c>
      <c r="J53" s="17">
        <v>6255.75</v>
      </c>
      <c r="K53" s="15">
        <v>-4.509860788863107E-2</v>
      </c>
      <c r="L53" s="18">
        <v>6.0112831373694588E-3</v>
      </c>
      <c r="O53" s="24"/>
    </row>
    <row r="54" spans="1:15">
      <c r="A54" s="321"/>
      <c r="I54" s="16" t="s">
        <v>94</v>
      </c>
      <c r="J54" s="17">
        <v>6179.5</v>
      </c>
      <c r="K54" s="15">
        <v>-4.7608038961839516E-2</v>
      </c>
      <c r="L54" s="18">
        <v>5.9380128917195492E-3</v>
      </c>
    </row>
    <row r="55" spans="1:15">
      <c r="A55" s="30"/>
    </row>
    <row r="62" spans="1:15" ht="13.2">
      <c r="A62" s="323" t="s">
        <v>115</v>
      </c>
      <c r="B62" s="32"/>
      <c r="C62" s="32"/>
      <c r="D62" s="32"/>
      <c r="E62" s="32"/>
      <c r="F62" s="32"/>
      <c r="G62" s="32"/>
      <c r="H62" s="32"/>
      <c r="I62" s="32"/>
      <c r="J62" s="32"/>
      <c r="K62" s="32"/>
      <c r="L62" s="32"/>
    </row>
    <row r="63" spans="1:15" ht="13.2">
      <c r="A63" s="323"/>
      <c r="B63" s="32"/>
      <c r="C63" s="32"/>
      <c r="D63" s="32"/>
      <c r="E63" s="32"/>
      <c r="F63" s="32"/>
      <c r="G63" s="32"/>
      <c r="H63" s="32"/>
      <c r="I63" s="32"/>
      <c r="J63" s="32"/>
      <c r="K63" s="32"/>
      <c r="L63" s="32"/>
    </row>
    <row r="64" spans="1:15" ht="12" customHeight="1">
      <c r="A64" s="323"/>
      <c r="B64" s="32"/>
      <c r="C64" s="32"/>
      <c r="D64" s="316" t="s">
        <v>114</v>
      </c>
      <c r="E64" s="316"/>
      <c r="F64" s="316"/>
      <c r="G64" s="316"/>
      <c r="H64" s="316"/>
      <c r="I64" s="316"/>
      <c r="J64" s="316"/>
      <c r="K64" s="316"/>
      <c r="L64" s="316"/>
    </row>
    <row r="65" spans="1:13" ht="13.2">
      <c r="A65" s="323"/>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4"/>
  <sheetViews>
    <sheetView workbookViewId="0">
      <selection activeCell="D40" sqref="D40"/>
    </sheetView>
  </sheetViews>
  <sheetFormatPr defaultColWidth="9.109375" defaultRowHeight="12"/>
  <cols>
    <col min="1" max="1" width="99.88671875" style="2" customWidth="1"/>
    <col min="2" max="3" width="1.88671875" style="2" customWidth="1"/>
    <col min="4" max="4" width="35.5546875" style="3" customWidth="1"/>
    <col min="5" max="5" width="9.88671875" style="3" customWidth="1"/>
    <col min="6" max="7" width="8.109375" style="3" customWidth="1"/>
    <col min="8" max="8" width="3" style="3" customWidth="1"/>
    <col min="9" max="9" width="8.44140625" style="3" customWidth="1"/>
    <col min="10" max="10" width="9.88671875" style="3" customWidth="1"/>
    <col min="11" max="12" width="8.109375" style="3" customWidth="1"/>
    <col min="13" max="13" width="2.5546875" style="3" customWidth="1"/>
    <col min="14" max="14" width="19.5546875" style="3" customWidth="1"/>
    <col min="15" max="15" width="11.109375" style="4" customWidth="1"/>
    <col min="16" max="16" width="7.33203125" style="5" bestFit="1" customWidth="1"/>
    <col min="17" max="24" width="9.109375" style="3"/>
    <col min="25" max="16384" width="9.109375" style="2"/>
  </cols>
  <sheetData>
    <row r="1" spans="1:24" ht="13.2">
      <c r="A1" s="1" t="s">
        <v>118</v>
      </c>
      <c r="M1" s="4"/>
      <c r="N1" s="5"/>
      <c r="O1" s="3"/>
      <c r="P1" s="3"/>
      <c r="W1" s="2"/>
      <c r="X1" s="2"/>
    </row>
    <row r="2" spans="1:24" ht="16.5" customHeight="1">
      <c r="A2" s="46"/>
      <c r="M2" s="4"/>
      <c r="N2" s="5"/>
      <c r="O2" s="3"/>
      <c r="P2" s="3"/>
      <c r="W2" s="2"/>
      <c r="X2" s="2"/>
    </row>
    <row r="3" spans="1:24" ht="16.2">
      <c r="A3" s="6" t="s">
        <v>117</v>
      </c>
      <c r="D3" s="2"/>
      <c r="E3" s="7"/>
      <c r="F3" s="7"/>
      <c r="H3" s="2"/>
      <c r="I3" s="7"/>
      <c r="M3" s="4"/>
      <c r="N3" s="5"/>
      <c r="O3" s="3"/>
      <c r="P3" s="3"/>
      <c r="W3" s="2"/>
      <c r="X3" s="2"/>
    </row>
    <row r="4" spans="1:24">
      <c r="A4" s="1"/>
    </row>
    <row r="5" spans="1:24" ht="14.4">
      <c r="A5" s="319" t="s">
        <v>172</v>
      </c>
      <c r="D5" s="2" t="s">
        <v>1</v>
      </c>
      <c r="E5" s="7"/>
      <c r="F5" s="7"/>
      <c r="G5" s="7"/>
      <c r="I5" s="2" t="s">
        <v>2</v>
      </c>
      <c r="J5" s="7"/>
      <c r="K5" s="7"/>
      <c r="N5" s="42" t="s">
        <v>3</v>
      </c>
      <c r="O5" s="41"/>
      <c r="P5" s="40"/>
    </row>
    <row r="6" spans="1:24">
      <c r="A6" s="319"/>
      <c r="D6" s="25"/>
      <c r="E6" s="43" t="s">
        <v>4</v>
      </c>
      <c r="F6" s="45" t="s">
        <v>5</v>
      </c>
      <c r="G6" s="43" t="s">
        <v>6</v>
      </c>
      <c r="H6" s="44"/>
      <c r="I6" s="25"/>
      <c r="J6" s="43" t="s">
        <v>4</v>
      </c>
      <c r="K6" s="43" t="s">
        <v>5</v>
      </c>
      <c r="L6" s="43" t="s">
        <v>6</v>
      </c>
      <c r="N6" s="42"/>
      <c r="O6" s="41" t="s">
        <v>7</v>
      </c>
      <c r="P6" s="40" t="s">
        <v>8</v>
      </c>
    </row>
    <row r="7" spans="1:24">
      <c r="A7" s="319"/>
      <c r="D7" s="13" t="s">
        <v>9</v>
      </c>
      <c r="E7" s="14">
        <v>1292091.2</v>
      </c>
      <c r="F7" s="52" t="s">
        <v>168</v>
      </c>
      <c r="G7" s="15">
        <v>1</v>
      </c>
      <c r="I7" s="16" t="s">
        <v>10</v>
      </c>
      <c r="J7" s="17">
        <v>1191203</v>
      </c>
      <c r="K7" s="52" t="s">
        <v>168</v>
      </c>
      <c r="L7" s="18">
        <v>1.0000000000000002</v>
      </c>
      <c r="N7" s="39" t="s">
        <v>166</v>
      </c>
      <c r="O7" s="38">
        <v>1292091.2</v>
      </c>
      <c r="P7" s="37">
        <v>1</v>
      </c>
    </row>
    <row r="8" spans="1:24" ht="12" customHeight="1">
      <c r="A8" s="319"/>
      <c r="D8" s="20" t="s">
        <v>12</v>
      </c>
      <c r="E8" s="14">
        <v>120620</v>
      </c>
      <c r="F8" s="52" t="s">
        <v>168</v>
      </c>
      <c r="G8" s="15">
        <v>9.3352543535626595E-2</v>
      </c>
      <c r="I8" s="16" t="s">
        <v>13</v>
      </c>
      <c r="J8" s="17">
        <v>35823.4</v>
      </c>
      <c r="K8" s="52" t="s">
        <v>168</v>
      </c>
      <c r="L8" s="18">
        <v>3.0073295651538823E-2</v>
      </c>
      <c r="N8" s="39" t="s">
        <v>14</v>
      </c>
      <c r="O8" s="38">
        <v>264931.20000000001</v>
      </c>
      <c r="P8" s="37">
        <v>0.20504063490255178</v>
      </c>
    </row>
    <row r="9" spans="1:24">
      <c r="A9" s="320" t="s">
        <v>173</v>
      </c>
      <c r="D9" s="20" t="s">
        <v>15</v>
      </c>
      <c r="E9" s="14">
        <v>195427.8</v>
      </c>
      <c r="F9" s="52" t="s">
        <v>168</v>
      </c>
      <c r="G9" s="15">
        <v>0.151249230704458</v>
      </c>
      <c r="I9" s="16" t="s">
        <v>16</v>
      </c>
      <c r="J9" s="17">
        <v>3563.6</v>
      </c>
      <c r="K9" s="52" t="s">
        <v>168</v>
      </c>
      <c r="L9" s="18">
        <v>2.9915975698516541E-3</v>
      </c>
      <c r="N9" s="36" t="s">
        <v>15</v>
      </c>
      <c r="O9" s="35">
        <v>195427.8</v>
      </c>
      <c r="P9" s="34">
        <v>0.151249230704458</v>
      </c>
    </row>
    <row r="10" spans="1:24">
      <c r="A10" s="320"/>
      <c r="D10" s="20" t="s">
        <v>17</v>
      </c>
      <c r="E10" s="14">
        <v>98442.6</v>
      </c>
      <c r="F10" s="52" t="s">
        <v>168</v>
      </c>
      <c r="G10" s="15">
        <v>7.618858483054447E-2</v>
      </c>
      <c r="I10" s="16" t="s">
        <v>18</v>
      </c>
      <c r="J10" s="17">
        <v>4896.3999999999996</v>
      </c>
      <c r="K10" s="52" t="s">
        <v>168</v>
      </c>
      <c r="L10" s="18">
        <v>4.1104664780058477E-3</v>
      </c>
      <c r="N10" s="36" t="s">
        <v>21</v>
      </c>
      <c r="O10" s="35">
        <v>131206.6</v>
      </c>
      <c r="P10" s="34">
        <v>0.10154592802737145</v>
      </c>
    </row>
    <row r="11" spans="1:24">
      <c r="A11" s="320"/>
      <c r="D11" s="20" t="s">
        <v>19</v>
      </c>
      <c r="E11" s="14">
        <v>20439.599999999999</v>
      </c>
      <c r="F11" s="52" t="s">
        <v>168</v>
      </c>
      <c r="G11" s="15">
        <v>1.5819007203206708E-2</v>
      </c>
      <c r="I11" s="16" t="s">
        <v>20</v>
      </c>
      <c r="J11" s="17">
        <v>18183.8</v>
      </c>
      <c r="K11" s="52" t="s">
        <v>168</v>
      </c>
      <c r="L11" s="18">
        <v>1.5265072368017878E-2</v>
      </c>
      <c r="N11" s="36" t="s">
        <v>12</v>
      </c>
      <c r="O11" s="35">
        <v>120620</v>
      </c>
      <c r="P11" s="34">
        <v>9.3352543535626595E-2</v>
      </c>
    </row>
    <row r="12" spans="1:24">
      <c r="A12" s="53" t="s">
        <v>174</v>
      </c>
      <c r="D12" s="20" t="s">
        <v>22</v>
      </c>
      <c r="E12" s="14">
        <v>63846.2</v>
      </c>
      <c r="F12" s="52" t="s">
        <v>168</v>
      </c>
      <c r="G12" s="15">
        <v>4.9413075485693271E-2</v>
      </c>
      <c r="I12" s="16" t="s">
        <v>23</v>
      </c>
      <c r="J12" s="17">
        <v>3502.6</v>
      </c>
      <c r="K12" s="52" t="s">
        <v>168</v>
      </c>
      <c r="L12" s="18">
        <v>2.9403888338091827E-3</v>
      </c>
      <c r="N12" s="36" t="s">
        <v>17</v>
      </c>
      <c r="O12" s="35">
        <v>98442.6</v>
      </c>
      <c r="P12" s="34">
        <v>7.618858483054447E-2</v>
      </c>
    </row>
    <row r="13" spans="1:24" ht="12" customHeight="1">
      <c r="D13" s="20" t="s">
        <v>25</v>
      </c>
      <c r="E13" s="14">
        <v>53646.2</v>
      </c>
      <c r="F13" s="52" t="s">
        <v>168</v>
      </c>
      <c r="G13" s="15">
        <v>4.151889587979548E-2</v>
      </c>
      <c r="I13" s="16" t="s">
        <v>26</v>
      </c>
      <c r="J13" s="17">
        <v>5336.6</v>
      </c>
      <c r="K13" s="52" t="s">
        <v>168</v>
      </c>
      <c r="L13" s="18">
        <v>4.4800088649877478E-3</v>
      </c>
      <c r="N13" s="36" t="s">
        <v>27</v>
      </c>
      <c r="O13" s="35">
        <v>74835.600000000006</v>
      </c>
      <c r="P13" s="34">
        <v>5.791820267795339E-2</v>
      </c>
    </row>
    <row r="14" spans="1:24">
      <c r="D14" s="20" t="s">
        <v>14</v>
      </c>
      <c r="E14" s="14">
        <v>264931.20000000001</v>
      </c>
      <c r="F14" s="52" t="s">
        <v>168</v>
      </c>
      <c r="G14" s="15">
        <v>0.20504063490255178</v>
      </c>
      <c r="I14" s="16" t="s">
        <v>28</v>
      </c>
      <c r="J14" s="17">
        <v>8151.2</v>
      </c>
      <c r="K14" s="52" t="s">
        <v>168</v>
      </c>
      <c r="L14" s="18">
        <v>6.8428303152359418E-3</v>
      </c>
      <c r="N14" s="36" t="s">
        <v>29</v>
      </c>
      <c r="O14" s="35">
        <v>71271.8</v>
      </c>
      <c r="P14" s="34">
        <v>5.5160038238786867E-2</v>
      </c>
    </row>
    <row r="15" spans="1:24">
      <c r="D15" s="20" t="s">
        <v>30</v>
      </c>
      <c r="E15" s="14">
        <v>25519.200000000001</v>
      </c>
      <c r="F15" s="52" t="s">
        <v>168</v>
      </c>
      <c r="G15" s="15">
        <v>1.9750308646943809E-2</v>
      </c>
      <c r="I15" s="16" t="s">
        <v>31</v>
      </c>
      <c r="J15" s="17">
        <v>20723</v>
      </c>
      <c r="K15" s="52" t="s">
        <v>168</v>
      </c>
      <c r="L15" s="18">
        <v>1.7396698967346455E-2</v>
      </c>
      <c r="N15" s="36" t="s">
        <v>22</v>
      </c>
      <c r="O15" s="35">
        <v>63846.2</v>
      </c>
      <c r="P15" s="34">
        <v>4.9413075485693271E-2</v>
      </c>
    </row>
    <row r="16" spans="1:24">
      <c r="D16" s="20" t="s">
        <v>32</v>
      </c>
      <c r="E16" s="14">
        <v>3816</v>
      </c>
      <c r="F16" s="52" t="s">
        <v>168</v>
      </c>
      <c r="G16" s="15">
        <v>2.9533518996182314E-3</v>
      </c>
      <c r="I16" s="16" t="s">
        <v>33</v>
      </c>
      <c r="J16" s="17">
        <v>13723.2</v>
      </c>
      <c r="K16" s="52" t="s">
        <v>168</v>
      </c>
      <c r="L16" s="18">
        <v>1.1520454532099064E-2</v>
      </c>
      <c r="N16" s="36" t="s">
        <v>25</v>
      </c>
      <c r="O16" s="35">
        <v>53646.2</v>
      </c>
      <c r="P16" s="34">
        <v>4.151889587979548E-2</v>
      </c>
    </row>
    <row r="17" spans="4:17" ht="13.5" customHeight="1">
      <c r="D17" s="20" t="s">
        <v>35</v>
      </c>
      <c r="E17" s="14">
        <v>37090.6</v>
      </c>
      <c r="F17" s="52" t="s">
        <v>168</v>
      </c>
      <c r="G17" s="15">
        <v>2.8705868440246324E-2</v>
      </c>
      <c r="I17" s="16" t="s">
        <v>36</v>
      </c>
      <c r="J17" s="17">
        <v>17221.8</v>
      </c>
      <c r="K17" s="52" t="s">
        <v>168</v>
      </c>
      <c r="L17" s="18">
        <v>1.4457485416003821E-2</v>
      </c>
      <c r="N17" s="36" t="s">
        <v>37</v>
      </c>
      <c r="O17" s="35">
        <v>53473.4</v>
      </c>
      <c r="P17" s="34">
        <v>4.138515919000145E-2</v>
      </c>
    </row>
    <row r="18" spans="4:17" ht="12" customHeight="1">
      <c r="D18" s="20" t="s">
        <v>37</v>
      </c>
      <c r="E18" s="14">
        <v>53473.4</v>
      </c>
      <c r="F18" s="52" t="s">
        <v>168</v>
      </c>
      <c r="G18" s="15">
        <v>4.138515919000145E-2</v>
      </c>
      <c r="I18" s="16" t="s">
        <v>38</v>
      </c>
      <c r="J18" s="17">
        <v>77267.399999999994</v>
      </c>
      <c r="K18" s="52" t="s">
        <v>168</v>
      </c>
      <c r="L18" s="18">
        <v>6.4865014611279512E-2</v>
      </c>
      <c r="N18" s="36" t="s">
        <v>35</v>
      </c>
      <c r="O18" s="35">
        <v>37090.6</v>
      </c>
      <c r="P18" s="34">
        <v>2.8705868440246324E-2</v>
      </c>
    </row>
    <row r="19" spans="4:17">
      <c r="D19" s="20" t="s">
        <v>39</v>
      </c>
      <c r="E19" s="14">
        <v>391.8</v>
      </c>
      <c r="F19" s="52" t="s">
        <v>168</v>
      </c>
      <c r="G19" s="15">
        <v>3.0322936956772096E-4</v>
      </c>
      <c r="I19" s="16" t="s">
        <v>40</v>
      </c>
      <c r="J19" s="17">
        <v>71153.600000000006</v>
      </c>
      <c r="K19" s="52" t="s">
        <v>168</v>
      </c>
      <c r="L19" s="18">
        <v>5.973255607986213E-2</v>
      </c>
      <c r="N19" s="36" t="s">
        <v>167</v>
      </c>
      <c r="O19" s="35">
        <v>127299.19999999998</v>
      </c>
      <c r="P19" s="34">
        <v>9.8521838086970945E-2</v>
      </c>
    </row>
    <row r="20" spans="4:17">
      <c r="D20" s="20" t="s">
        <v>42</v>
      </c>
      <c r="E20" s="14">
        <v>7304.4</v>
      </c>
      <c r="F20" s="52" t="s">
        <v>168</v>
      </c>
      <c r="G20" s="15">
        <v>5.6531613248352744E-3</v>
      </c>
      <c r="I20" s="16" t="s">
        <v>43</v>
      </c>
      <c r="J20" s="17">
        <v>225485.6</v>
      </c>
      <c r="K20" s="52" t="s">
        <v>168</v>
      </c>
      <c r="L20" s="18">
        <v>0.18929233724226685</v>
      </c>
      <c r="O20" s="24"/>
    </row>
    <row r="21" spans="4:17">
      <c r="D21" s="20" t="s">
        <v>44</v>
      </c>
      <c r="E21" s="14">
        <v>7151</v>
      </c>
      <c r="F21" s="52" t="s">
        <v>168</v>
      </c>
      <c r="G21" s="15">
        <v>5.5344390550759884E-3</v>
      </c>
      <c r="I21" s="16" t="s">
        <v>45</v>
      </c>
      <c r="J21" s="17">
        <v>103453</v>
      </c>
      <c r="K21" s="52" t="s">
        <v>168</v>
      </c>
      <c r="L21" s="18">
        <v>8.6847497865603099E-2</v>
      </c>
      <c r="O21" s="24"/>
    </row>
    <row r="22" spans="4:17">
      <c r="D22" s="20" t="s">
        <v>27</v>
      </c>
      <c r="E22" s="14">
        <v>74835.600000000006</v>
      </c>
      <c r="F22" s="52" t="s">
        <v>168</v>
      </c>
      <c r="G22" s="15">
        <v>5.791820267795339E-2</v>
      </c>
      <c r="I22" s="16" t="s">
        <v>46</v>
      </c>
      <c r="J22" s="17">
        <v>13210.2</v>
      </c>
      <c r="K22" s="52" t="s">
        <v>168</v>
      </c>
      <c r="L22" s="18">
        <v>1.1089797456856641E-2</v>
      </c>
      <c r="N22" s="49"/>
      <c r="O22" s="50"/>
      <c r="P22" s="51"/>
      <c r="Q22" s="51"/>
    </row>
    <row r="23" spans="4:17">
      <c r="D23" s="20" t="s">
        <v>47</v>
      </c>
      <c r="E23" s="14">
        <v>22799.599999999999</v>
      </c>
      <c r="F23" s="52" t="s">
        <v>168</v>
      </c>
      <c r="G23" s="15">
        <v>1.7645503661041884E-2</v>
      </c>
      <c r="I23" s="16" t="s">
        <v>48</v>
      </c>
      <c r="J23" s="17">
        <v>8870.2000000000007</v>
      </c>
      <c r="K23" s="52" t="s">
        <v>168</v>
      </c>
      <c r="L23" s="18">
        <v>7.4464218105562202E-3</v>
      </c>
      <c r="N23" s="49"/>
      <c r="O23" s="50"/>
      <c r="P23" s="51"/>
      <c r="Q23" s="51"/>
    </row>
    <row r="24" spans="4:17">
      <c r="D24" s="20" t="s">
        <v>29</v>
      </c>
      <c r="E24" s="14">
        <v>71271.8</v>
      </c>
      <c r="F24" s="52" t="s">
        <v>168</v>
      </c>
      <c r="G24" s="15">
        <v>5.5160038238786867E-2</v>
      </c>
      <c r="I24" s="16" t="s">
        <v>49</v>
      </c>
      <c r="J24" s="17">
        <v>10563.8</v>
      </c>
      <c r="K24" s="52" t="s">
        <v>168</v>
      </c>
      <c r="L24" s="18">
        <v>8.8681778000894891E-3</v>
      </c>
      <c r="N24" s="49"/>
      <c r="O24" s="50"/>
      <c r="P24" s="51"/>
      <c r="Q24" s="51"/>
    </row>
    <row r="25" spans="4:17">
      <c r="D25" s="20" t="s">
        <v>50</v>
      </c>
      <c r="E25" s="14">
        <v>26183</v>
      </c>
      <c r="F25" s="52" t="s">
        <v>168</v>
      </c>
      <c r="G25" s="15">
        <v>2.0264049472668803E-2</v>
      </c>
      <c r="I25" s="16" t="s">
        <v>51</v>
      </c>
      <c r="J25" s="17">
        <v>5545.6</v>
      </c>
      <c r="K25" s="52" t="s">
        <v>168</v>
      </c>
      <c r="L25" s="18">
        <v>4.6554617474939206E-3</v>
      </c>
      <c r="N25" s="49"/>
      <c r="O25" s="50"/>
      <c r="P25" s="51"/>
      <c r="Q25" s="51"/>
    </row>
    <row r="26" spans="4:17">
      <c r="D26" s="20" t="s">
        <v>52</v>
      </c>
      <c r="E26" s="14">
        <v>12644.4</v>
      </c>
      <c r="F26" s="52" t="s">
        <v>168</v>
      </c>
      <c r="G26" s="15">
        <v>9.7859965302758822E-3</v>
      </c>
      <c r="I26" s="16" t="s">
        <v>53</v>
      </c>
      <c r="J26" s="17">
        <v>5212.8</v>
      </c>
      <c r="K26" s="52" t="s">
        <v>168</v>
      </c>
      <c r="L26" s="18">
        <v>4.3760803154458145E-3</v>
      </c>
      <c r="N26" s="49"/>
      <c r="O26" s="50"/>
      <c r="P26" s="51"/>
      <c r="Q26" s="51"/>
    </row>
    <row r="27" spans="4:17">
      <c r="D27" s="20" t="s">
        <v>21</v>
      </c>
      <c r="E27" s="14">
        <v>131206.6</v>
      </c>
      <c r="F27" s="52" t="s">
        <v>168</v>
      </c>
      <c r="G27" s="15">
        <v>0.10154592802737145</v>
      </c>
      <c r="I27" s="16" t="s">
        <v>54</v>
      </c>
      <c r="J27" s="17">
        <v>11870</v>
      </c>
      <c r="K27" s="52" t="s">
        <v>168</v>
      </c>
      <c r="L27" s="18">
        <v>9.9647163413792619E-3</v>
      </c>
      <c r="N27" s="49"/>
      <c r="O27" s="50"/>
      <c r="P27" s="51"/>
      <c r="Q27" s="51"/>
    </row>
    <row r="28" spans="4:17">
      <c r="D28" s="20" t="s">
        <v>55</v>
      </c>
      <c r="E28" s="14">
        <v>420.8</v>
      </c>
      <c r="F28" s="52" t="s">
        <v>168</v>
      </c>
      <c r="G28" s="15">
        <v>3.2567360570213619E-4</v>
      </c>
      <c r="I28" s="16" t="s">
        <v>56</v>
      </c>
      <c r="J28" s="17">
        <v>17778.2</v>
      </c>
      <c r="K28" s="52" t="s">
        <v>168</v>
      </c>
      <c r="L28" s="18">
        <v>1.4924576247709249E-2</v>
      </c>
      <c r="N28" s="49"/>
      <c r="O28" s="50"/>
      <c r="P28" s="51"/>
      <c r="Q28" s="51"/>
    </row>
    <row r="29" spans="4:17">
      <c r="D29" s="20" t="s">
        <v>57</v>
      </c>
      <c r="E29" s="14">
        <v>629.4</v>
      </c>
      <c r="F29" s="52" t="s">
        <v>168</v>
      </c>
      <c r="G29" s="15">
        <v>4.8711731803451644E-4</v>
      </c>
      <c r="I29" s="16" t="s">
        <v>58</v>
      </c>
      <c r="J29" s="17">
        <v>34217.4</v>
      </c>
      <c r="K29" s="52" t="s">
        <v>168</v>
      </c>
      <c r="L29" s="18">
        <v>2.8725078764912447E-2</v>
      </c>
      <c r="N29" s="49"/>
      <c r="O29" s="50"/>
      <c r="P29" s="51"/>
      <c r="Q29" s="51"/>
    </row>
    <row r="30" spans="4:17">
      <c r="F30" s="5"/>
      <c r="I30" s="16" t="s">
        <v>59</v>
      </c>
      <c r="J30" s="17">
        <v>87687.4</v>
      </c>
      <c r="K30" s="52" t="s">
        <v>168</v>
      </c>
      <c r="L30" s="18">
        <v>7.3612474112304954E-2</v>
      </c>
      <c r="N30" s="49"/>
      <c r="O30" s="50"/>
      <c r="P30" s="51"/>
      <c r="Q30" s="51"/>
    </row>
    <row r="31" spans="4:17">
      <c r="D31" s="3" t="s">
        <v>60</v>
      </c>
      <c r="F31" s="5"/>
      <c r="I31" s="16" t="s">
        <v>61</v>
      </c>
      <c r="J31" s="17">
        <v>16347.2</v>
      </c>
      <c r="K31" s="52" t="s">
        <v>168</v>
      </c>
      <c r="L31" s="18">
        <v>1.3723269669401437E-2</v>
      </c>
      <c r="N31" s="49"/>
      <c r="O31" s="50"/>
      <c r="P31" s="51"/>
      <c r="Q31" s="51"/>
    </row>
    <row r="32" spans="4:17">
      <c r="D32" s="25"/>
      <c r="E32" s="10" t="s">
        <v>169</v>
      </c>
      <c r="F32" s="11" t="s">
        <v>170</v>
      </c>
      <c r="G32" s="10" t="s">
        <v>171</v>
      </c>
      <c r="I32" s="16" t="s">
        <v>62</v>
      </c>
      <c r="J32" s="17">
        <v>12295.2</v>
      </c>
      <c r="K32" s="52" t="s">
        <v>168</v>
      </c>
      <c r="L32" s="18">
        <v>1.0321666416219569E-2</v>
      </c>
      <c r="N32" s="49"/>
      <c r="O32" s="50"/>
      <c r="P32" s="51"/>
      <c r="Q32" s="51"/>
    </row>
    <row r="33" spans="4:17">
      <c r="D33" s="26" t="s">
        <v>9</v>
      </c>
      <c r="E33" s="14">
        <v>1190125.3999999999</v>
      </c>
      <c r="F33" s="52" t="s">
        <v>168</v>
      </c>
      <c r="G33" s="15">
        <v>1.0000000000000002</v>
      </c>
      <c r="I33" s="16" t="s">
        <v>63</v>
      </c>
      <c r="J33" s="17">
        <v>28954.400000000001</v>
      </c>
      <c r="K33" s="52" t="s">
        <v>168</v>
      </c>
      <c r="L33" s="18">
        <v>2.4306856178166109E-2</v>
      </c>
      <c r="N33" s="49"/>
      <c r="O33" s="50"/>
      <c r="P33" s="51"/>
      <c r="Q33" s="51"/>
    </row>
    <row r="34" spans="4:17">
      <c r="D34" s="26" t="s">
        <v>64</v>
      </c>
      <c r="E34" s="14">
        <v>253606.6</v>
      </c>
      <c r="F34" s="52" t="s">
        <v>168</v>
      </c>
      <c r="G34" s="15">
        <v>0.21309233463969429</v>
      </c>
      <c r="I34" s="16" t="s">
        <v>65</v>
      </c>
      <c r="J34" s="17">
        <v>110743.8</v>
      </c>
      <c r="K34" s="52" t="s">
        <v>168</v>
      </c>
      <c r="L34" s="18">
        <v>9.2968033156397359E-2</v>
      </c>
      <c r="N34" s="49"/>
      <c r="O34" s="50"/>
      <c r="P34" s="51"/>
      <c r="Q34" s="51"/>
    </row>
    <row r="35" spans="4:17">
      <c r="D35" s="26" t="s">
        <v>66</v>
      </c>
      <c r="E35" s="14">
        <v>857493</v>
      </c>
      <c r="F35" s="52" t="s">
        <v>168</v>
      </c>
      <c r="G35" s="15">
        <v>0.72050642730589576</v>
      </c>
      <c r="I35" s="16" t="s">
        <v>67</v>
      </c>
      <c r="J35" s="17">
        <v>53878.6</v>
      </c>
      <c r="K35" s="52" t="s">
        <v>168</v>
      </c>
      <c r="L35" s="18">
        <v>4.5230409930129459E-2</v>
      </c>
      <c r="N35" s="49"/>
      <c r="O35" s="50"/>
      <c r="P35" s="51"/>
      <c r="Q35" s="51"/>
    </row>
    <row r="36" spans="4:17">
      <c r="D36" s="26" t="s">
        <v>68</v>
      </c>
      <c r="E36" s="14">
        <v>79025.8</v>
      </c>
      <c r="F36" s="52" t="s">
        <v>168</v>
      </c>
      <c r="G36" s="15">
        <v>6.6401238054410075E-2</v>
      </c>
      <c r="I36" s="16" t="s">
        <v>69</v>
      </c>
      <c r="J36" s="17">
        <v>11047.2</v>
      </c>
      <c r="K36" s="52" t="s">
        <v>168</v>
      </c>
      <c r="L36" s="18">
        <v>9.2739860460391722E-3</v>
      </c>
      <c r="N36" s="49"/>
      <c r="O36" s="50"/>
      <c r="P36" s="51"/>
      <c r="Q36" s="51"/>
    </row>
    <row r="37" spans="4:17">
      <c r="F37" s="5"/>
      <c r="I37" s="16" t="s">
        <v>70</v>
      </c>
      <c r="J37" s="17">
        <v>5028.6000000000004</v>
      </c>
      <c r="K37" s="52" t="s">
        <v>168</v>
      </c>
      <c r="L37" s="18">
        <v>4.221446722347073E-3</v>
      </c>
      <c r="N37" s="49"/>
      <c r="O37" s="50"/>
      <c r="P37" s="51"/>
      <c r="Q37" s="51"/>
    </row>
    <row r="38" spans="4:17">
      <c r="D38" s="3" t="s">
        <v>71</v>
      </c>
      <c r="F38" s="5"/>
      <c r="I38" s="16" t="s">
        <v>72</v>
      </c>
      <c r="J38" s="17">
        <v>2135.1999999999998</v>
      </c>
      <c r="K38" s="52" t="s">
        <v>168</v>
      </c>
      <c r="L38" s="18">
        <v>1.7924736589817183E-3</v>
      </c>
      <c r="N38" s="49"/>
      <c r="O38" s="50"/>
      <c r="P38" s="51"/>
      <c r="Q38" s="51"/>
    </row>
    <row r="39" spans="4:17">
      <c r="D39" s="25"/>
      <c r="E39" s="10" t="s">
        <v>169</v>
      </c>
      <c r="F39" s="11" t="s">
        <v>170</v>
      </c>
      <c r="G39" s="10" t="s">
        <v>171</v>
      </c>
      <c r="I39" s="16" t="s">
        <v>73</v>
      </c>
      <c r="J39" s="17">
        <v>2455.8000000000002</v>
      </c>
      <c r="K39" s="52" t="s">
        <v>168</v>
      </c>
      <c r="L39" s="18">
        <v>2.0616133438213302E-3</v>
      </c>
      <c r="N39" s="49"/>
      <c r="O39" s="50"/>
      <c r="P39" s="51"/>
      <c r="Q39" s="51"/>
    </row>
    <row r="40" spans="4:17">
      <c r="D40" s="27" t="s">
        <v>175</v>
      </c>
      <c r="E40" s="28">
        <v>1191203.0000000002</v>
      </c>
      <c r="F40" s="52" t="s">
        <v>168</v>
      </c>
      <c r="G40" s="18">
        <v>1</v>
      </c>
      <c r="I40" s="16" t="s">
        <v>74</v>
      </c>
      <c r="J40" s="17">
        <v>12621</v>
      </c>
      <c r="K40" s="52" t="s">
        <v>168</v>
      </c>
      <c r="L40" s="18">
        <v>1.0595171435934933E-2</v>
      </c>
      <c r="N40" s="49"/>
      <c r="O40" s="50"/>
      <c r="P40" s="51"/>
      <c r="Q40" s="51"/>
    </row>
    <row r="41" spans="4:17">
      <c r="D41" s="27" t="s">
        <v>75</v>
      </c>
      <c r="E41" s="28">
        <v>79457.600000000006</v>
      </c>
      <c r="F41" s="52" t="s">
        <v>168</v>
      </c>
      <c r="G41" s="18">
        <v>6.6703660081447083E-2</v>
      </c>
      <c r="I41" s="16" t="s">
        <v>76</v>
      </c>
      <c r="J41" s="17">
        <v>20353.400000000001</v>
      </c>
      <c r="K41" s="52" t="s">
        <v>168</v>
      </c>
      <c r="L41" s="18">
        <v>1.7086424396177646E-2</v>
      </c>
      <c r="N41" s="49"/>
      <c r="O41" s="50"/>
      <c r="P41" s="51"/>
      <c r="Q41" s="51"/>
    </row>
    <row r="42" spans="4:17">
      <c r="D42" s="27" t="s">
        <v>77</v>
      </c>
      <c r="E42" s="28">
        <v>559320.6</v>
      </c>
      <c r="F42" s="52" t="s">
        <v>168</v>
      </c>
      <c r="G42" s="18">
        <v>0.46954263882814262</v>
      </c>
      <c r="I42" s="16" t="s">
        <v>78</v>
      </c>
      <c r="J42" s="17">
        <v>5786.6</v>
      </c>
      <c r="K42" s="52" t="s">
        <v>168</v>
      </c>
      <c r="L42" s="18">
        <v>4.8577782292354875E-3</v>
      </c>
      <c r="N42" s="49"/>
      <c r="O42" s="50"/>
      <c r="P42" s="51"/>
      <c r="Q42" s="51"/>
    </row>
    <row r="43" spans="4:17">
      <c r="D43" s="27" t="s">
        <v>79</v>
      </c>
      <c r="E43" s="28">
        <v>181009.80000000002</v>
      </c>
      <c r="F43" s="52" t="s">
        <v>168</v>
      </c>
      <c r="G43" s="18">
        <v>0.15195546015246772</v>
      </c>
      <c r="I43" s="16" t="s">
        <v>80</v>
      </c>
      <c r="J43" s="17">
        <v>2743.8</v>
      </c>
      <c r="K43" s="52" t="s">
        <v>168</v>
      </c>
      <c r="L43" s="18">
        <v>2.3033857369398835E-3</v>
      </c>
      <c r="N43" s="49"/>
      <c r="O43" s="50"/>
      <c r="P43" s="51"/>
      <c r="Q43" s="51"/>
    </row>
    <row r="44" spans="4:17">
      <c r="D44" s="27" t="s">
        <v>81</v>
      </c>
      <c r="E44" s="29">
        <v>221947.80000000005</v>
      </c>
      <c r="F44" s="52" t="s">
        <v>168</v>
      </c>
      <c r="G44" s="18">
        <v>0.18632239844929877</v>
      </c>
      <c r="I44" s="16" t="s">
        <v>82</v>
      </c>
      <c r="J44" s="17">
        <v>6155</v>
      </c>
      <c r="K44" s="52" t="s">
        <v>168</v>
      </c>
      <c r="L44" s="18">
        <v>5.1670454154329696E-3</v>
      </c>
      <c r="N44" s="49"/>
      <c r="O44" s="50"/>
      <c r="P44" s="51"/>
      <c r="Q44" s="51"/>
    </row>
    <row r="45" spans="4:17">
      <c r="D45" s="27" t="s">
        <v>83</v>
      </c>
      <c r="E45" s="28">
        <v>59849.599999999999</v>
      </c>
      <c r="F45" s="52" t="s">
        <v>168</v>
      </c>
      <c r="G45" s="18">
        <v>5.0242989649958908E-2</v>
      </c>
      <c r="I45" s="16" t="s">
        <v>84</v>
      </c>
      <c r="J45" s="17">
        <v>5255.6</v>
      </c>
      <c r="K45" s="52" t="s">
        <v>168</v>
      </c>
      <c r="L45" s="18">
        <v>4.4120103794231553E-3</v>
      </c>
      <c r="O45" s="24"/>
      <c r="Q45" s="5"/>
    </row>
    <row r="46" spans="4:17">
      <c r="D46" s="27" t="s">
        <v>85</v>
      </c>
      <c r="E46" s="28">
        <v>89617.600000000006</v>
      </c>
      <c r="F46" s="52" t="s">
        <v>168</v>
      </c>
      <c r="G46" s="18">
        <v>7.523285283868493E-2</v>
      </c>
      <c r="I46" s="16" t="s">
        <v>86</v>
      </c>
      <c r="J46" s="17">
        <v>2343.1999999999998</v>
      </c>
      <c r="K46" s="52" t="s">
        <v>168</v>
      </c>
      <c r="L46" s="18">
        <v>1.9670870540117844E-3</v>
      </c>
    </row>
    <row r="47" spans="4:17">
      <c r="I47" s="16" t="s">
        <v>87</v>
      </c>
      <c r="J47" s="17">
        <v>41841.599999999999</v>
      </c>
      <c r="K47" s="52" t="s">
        <v>168</v>
      </c>
      <c r="L47" s="18">
        <v>3.512549918024048E-2</v>
      </c>
      <c r="O47" s="24"/>
    </row>
    <row r="48" spans="4:17" ht="12" customHeight="1">
      <c r="D48" s="315" t="s">
        <v>116</v>
      </c>
      <c r="E48" s="315"/>
      <c r="F48" s="315"/>
      <c r="G48" s="315"/>
      <c r="I48" s="16" t="s">
        <v>88</v>
      </c>
      <c r="J48" s="17">
        <v>4988.2</v>
      </c>
      <c r="K48" s="52" t="s">
        <v>168</v>
      </c>
      <c r="L48" s="18">
        <v>4.1875314283123868E-3</v>
      </c>
    </row>
    <row r="49" spans="1:15">
      <c r="D49" s="315"/>
      <c r="E49" s="315"/>
      <c r="F49" s="315"/>
      <c r="G49" s="315"/>
      <c r="I49" s="16" t="s">
        <v>89</v>
      </c>
      <c r="J49" s="17">
        <v>6211.8</v>
      </c>
      <c r="K49" s="52" t="s">
        <v>168</v>
      </c>
      <c r="L49" s="18">
        <v>5.2147283040757959E-3</v>
      </c>
      <c r="O49" s="24"/>
    </row>
    <row r="50" spans="1:15">
      <c r="D50" s="315"/>
      <c r="E50" s="315"/>
      <c r="F50" s="315"/>
      <c r="G50" s="315"/>
      <c r="I50" s="16" t="s">
        <v>90</v>
      </c>
      <c r="J50" s="17">
        <v>11246.4</v>
      </c>
      <c r="K50" s="52" t="s">
        <v>168</v>
      </c>
      <c r="L50" s="18">
        <v>9.4412119512795045E-3</v>
      </c>
      <c r="O50" s="24"/>
    </row>
    <row r="51" spans="1:15">
      <c r="A51" s="321"/>
      <c r="D51" s="315"/>
      <c r="E51" s="315"/>
      <c r="F51" s="315"/>
      <c r="G51" s="315"/>
      <c r="I51" s="16" t="s">
        <v>91</v>
      </c>
      <c r="J51" s="17">
        <v>6316.8</v>
      </c>
      <c r="K51" s="52" t="s">
        <v>168</v>
      </c>
      <c r="L51" s="18">
        <v>5.3028744890669353E-3</v>
      </c>
      <c r="O51" s="24"/>
    </row>
    <row r="52" spans="1:15">
      <c r="A52" s="321"/>
      <c r="D52" s="315"/>
      <c r="E52" s="315"/>
      <c r="F52" s="315"/>
      <c r="G52" s="315"/>
      <c r="I52" s="16" t="s">
        <v>92</v>
      </c>
      <c r="J52" s="17">
        <v>4862.2</v>
      </c>
      <c r="K52" s="52" t="s">
        <v>168</v>
      </c>
      <c r="L52" s="18">
        <v>4.0817560063230191E-3</v>
      </c>
    </row>
    <row r="53" spans="1:15">
      <c r="A53" s="321"/>
      <c r="D53" s="315"/>
      <c r="E53" s="315"/>
      <c r="F53" s="315"/>
      <c r="G53" s="315"/>
      <c r="I53" s="16" t="s">
        <v>93</v>
      </c>
      <c r="J53" s="17">
        <v>7151.8</v>
      </c>
      <c r="K53" s="52" t="s">
        <v>168</v>
      </c>
      <c r="L53" s="18">
        <v>6.0038465316155183E-3</v>
      </c>
      <c r="O53" s="24"/>
    </row>
    <row r="54" spans="1:15">
      <c r="A54" s="321"/>
      <c r="I54" s="16" t="s">
        <v>94</v>
      </c>
      <c r="J54" s="17">
        <v>6998.8</v>
      </c>
      <c r="K54" s="52" t="s">
        <v>168</v>
      </c>
      <c r="L54" s="18">
        <v>5.8754049477712867E-3</v>
      </c>
    </row>
    <row r="55" spans="1:15">
      <c r="A55" s="30"/>
    </row>
    <row r="62" spans="1:15" ht="13.2">
      <c r="A62" s="323" t="s">
        <v>115</v>
      </c>
      <c r="B62" s="32"/>
      <c r="C62" s="32"/>
      <c r="D62" s="32"/>
      <c r="E62" s="32"/>
      <c r="F62" s="32"/>
      <c r="G62" s="32"/>
      <c r="H62" s="32"/>
      <c r="I62" s="32"/>
      <c r="J62" s="32"/>
      <c r="K62" s="32"/>
      <c r="L62" s="32"/>
    </row>
    <row r="63" spans="1:15" ht="13.2">
      <c r="A63" s="323"/>
      <c r="B63" s="32"/>
      <c r="C63" s="32"/>
      <c r="D63" s="32"/>
      <c r="E63" s="32"/>
      <c r="F63" s="32"/>
      <c r="G63" s="32"/>
      <c r="H63" s="32"/>
      <c r="I63" s="32"/>
      <c r="J63" s="32"/>
      <c r="K63" s="32"/>
      <c r="L63" s="32"/>
    </row>
    <row r="64" spans="1:15" ht="12" customHeight="1">
      <c r="A64" s="323"/>
      <c r="B64" s="32"/>
      <c r="C64" s="32"/>
      <c r="D64" s="316" t="s">
        <v>114</v>
      </c>
      <c r="E64" s="316"/>
      <c r="F64" s="316"/>
      <c r="G64" s="316"/>
      <c r="H64" s="316"/>
      <c r="I64" s="316"/>
      <c r="J64" s="316"/>
      <c r="K64" s="316"/>
      <c r="L64" s="316"/>
    </row>
    <row r="65" spans="1:13" ht="13.2">
      <c r="A65" s="323"/>
      <c r="B65" s="32"/>
      <c r="C65" s="32"/>
      <c r="D65" s="316"/>
      <c r="E65" s="316"/>
      <c r="F65" s="316"/>
      <c r="G65" s="316"/>
      <c r="H65" s="316"/>
      <c r="I65" s="316"/>
      <c r="J65" s="316"/>
      <c r="K65" s="316"/>
      <c r="L65" s="316"/>
    </row>
    <row r="66" spans="1:13" ht="13.2">
      <c r="A66" s="33" t="s">
        <v>113</v>
      </c>
      <c r="B66" s="32"/>
      <c r="C66" s="32"/>
      <c r="D66" s="316"/>
      <c r="E66" s="316"/>
      <c r="F66" s="316"/>
      <c r="G66" s="316"/>
      <c r="H66" s="316"/>
      <c r="I66" s="316"/>
      <c r="J66" s="316"/>
      <c r="K66" s="316"/>
      <c r="L66" s="316"/>
    </row>
    <row r="67" spans="1:13" ht="17.25" customHeight="1">
      <c r="A67" s="6"/>
      <c r="E67" s="31"/>
      <c r="F67" s="31"/>
      <c r="G67" s="31"/>
      <c r="H67" s="31"/>
      <c r="I67" s="31"/>
      <c r="J67" s="31"/>
      <c r="K67" s="31"/>
      <c r="L67" s="31"/>
      <c r="M67" s="31"/>
    </row>
    <row r="68" spans="1:13" ht="13.2">
      <c r="A68" s="8"/>
    </row>
    <row r="69" spans="1:13" ht="14.4">
      <c r="A69" s="12"/>
    </row>
    <row r="70" spans="1:13">
      <c r="A70" s="19"/>
    </row>
    <row r="71" spans="1:13">
      <c r="A71" s="19"/>
    </row>
    <row r="72" spans="1:13">
      <c r="A72" s="19"/>
    </row>
    <row r="73" spans="1:13">
      <c r="A73" s="19"/>
    </row>
    <row r="74" spans="1:13" ht="14.4">
      <c r="A74" s="23"/>
    </row>
  </sheetData>
  <sortState xmlns:xlrd2="http://schemas.microsoft.com/office/spreadsheetml/2017/richdata2" ref="N23:Q44">
    <sortCondition descending="1" ref="O23:O44"/>
  </sortState>
  <mergeCells count="6">
    <mergeCell ref="D64:L66"/>
    <mergeCell ref="D48:G53"/>
    <mergeCell ref="A51:A54"/>
    <mergeCell ref="A5:A8"/>
    <mergeCell ref="A9:A11"/>
    <mergeCell ref="A62:A65"/>
  </mergeCells>
  <phoneticPr fontId="4"/>
  <pageMargins left="0.7" right="0.7" top="0.75" bottom="0.75" header="0.3" footer="0.3"/>
  <pageSetup paperSize="9"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1143113</v>
      </c>
      <c r="E4" s="15">
        <v>1.3698879166490263E-2</v>
      </c>
      <c r="F4" s="15">
        <v>1</v>
      </c>
      <c r="H4" s="16" t="s">
        <v>10</v>
      </c>
      <c r="I4" s="17">
        <v>1023420.75</v>
      </c>
      <c r="J4" s="15">
        <v>-8.8498596326843648E-3</v>
      </c>
      <c r="K4" s="18">
        <v>0.99999975572125255</v>
      </c>
      <c r="M4" s="13" t="s">
        <v>9</v>
      </c>
      <c r="N4" s="14">
        <v>1143113</v>
      </c>
      <c r="O4" s="15">
        <v>1</v>
      </c>
    </row>
    <row r="5" spans="1:15" ht="12" customHeight="1">
      <c r="A5" s="321" t="s">
        <v>11</v>
      </c>
      <c r="C5" s="20" t="s">
        <v>12</v>
      </c>
      <c r="D5" s="14">
        <v>97538.25</v>
      </c>
      <c r="E5" s="15">
        <v>5.3362959923107578E-2</v>
      </c>
      <c r="F5" s="15">
        <v>8.5326866197829962E-2</v>
      </c>
      <c r="H5" s="16" t="s">
        <v>13</v>
      </c>
      <c r="I5" s="17">
        <v>31097.75</v>
      </c>
      <c r="J5" s="15">
        <v>5.7243149520636472E-2</v>
      </c>
      <c r="K5" s="18">
        <v>3.0386077674779001E-2</v>
      </c>
      <c r="M5" s="20" t="s">
        <v>14</v>
      </c>
      <c r="N5" s="14">
        <v>233329</v>
      </c>
      <c r="O5" s="15">
        <v>0.20411717826671555</v>
      </c>
    </row>
    <row r="6" spans="1:15">
      <c r="A6" s="321"/>
      <c r="C6" s="20" t="s">
        <v>15</v>
      </c>
      <c r="D6" s="14">
        <v>173158.5</v>
      </c>
      <c r="E6" s="15">
        <v>6.5374416272387714E-2</v>
      </c>
      <c r="F6" s="15">
        <v>0.15147977496537962</v>
      </c>
      <c r="H6" s="16" t="s">
        <v>16</v>
      </c>
      <c r="I6" s="17">
        <v>3292.75</v>
      </c>
      <c r="J6" s="15">
        <v>4.7478924765388841E-2</v>
      </c>
      <c r="K6" s="18">
        <v>3.2173953827408269E-3</v>
      </c>
      <c r="M6" s="21" t="s">
        <v>15</v>
      </c>
      <c r="N6" s="22">
        <v>173158.5</v>
      </c>
      <c r="O6" s="18">
        <v>0.15147977496537962</v>
      </c>
    </row>
    <row r="7" spans="1:15">
      <c r="A7" s="321"/>
      <c r="C7" s="20" t="s">
        <v>17</v>
      </c>
      <c r="D7" s="14">
        <v>88933</v>
      </c>
      <c r="E7" s="15">
        <v>-4.9170148381461054E-4</v>
      </c>
      <c r="F7" s="15">
        <v>7.7798957758331858E-2</v>
      </c>
      <c r="H7" s="16" t="s">
        <v>18</v>
      </c>
      <c r="I7" s="17">
        <v>4312.25</v>
      </c>
      <c r="J7" s="15">
        <v>4.6218232546855198E-2</v>
      </c>
      <c r="K7" s="18">
        <v>4.2135641148657301E-3</v>
      </c>
      <c r="M7" s="21" t="s">
        <v>12</v>
      </c>
      <c r="N7" s="22">
        <v>97538.25</v>
      </c>
      <c r="O7" s="18">
        <v>8.5326866197829962E-2</v>
      </c>
    </row>
    <row r="8" spans="1:15">
      <c r="A8" s="321"/>
      <c r="C8" s="20" t="s">
        <v>19</v>
      </c>
      <c r="D8" s="14">
        <v>16603.25</v>
      </c>
      <c r="E8" s="15">
        <v>-3.7869239572920765E-2</v>
      </c>
      <c r="F8" s="15">
        <v>1.4524592056953249E-2</v>
      </c>
      <c r="H8" s="16" t="s">
        <v>20</v>
      </c>
      <c r="I8" s="17">
        <v>15403.75</v>
      </c>
      <c r="J8" s="15">
        <v>1.3704715211740215E-2</v>
      </c>
      <c r="K8" s="18">
        <v>1.5051235024491388E-2</v>
      </c>
      <c r="M8" s="21" t="s">
        <v>21</v>
      </c>
      <c r="N8" s="22">
        <v>93964.75</v>
      </c>
      <c r="O8" s="18">
        <v>8.2200753556297579E-2</v>
      </c>
    </row>
    <row r="9" spans="1:15" ht="14.4">
      <c r="A9" s="23"/>
      <c r="C9" s="20" t="s">
        <v>22</v>
      </c>
      <c r="D9" s="14">
        <v>58721.25</v>
      </c>
      <c r="E9" s="15">
        <v>2.2372630525147486E-2</v>
      </c>
      <c r="F9" s="15">
        <v>5.1369593382281545E-2</v>
      </c>
      <c r="H9" s="16" t="s">
        <v>23</v>
      </c>
      <c r="I9" s="17">
        <v>2881.75</v>
      </c>
      <c r="J9" s="15">
        <v>2.407604832977972E-2</v>
      </c>
      <c r="K9" s="18">
        <v>2.8158011219234311E-3</v>
      </c>
      <c r="M9" s="21" t="s">
        <v>17</v>
      </c>
      <c r="N9" s="22">
        <v>88933</v>
      </c>
      <c r="O9" s="18">
        <v>7.7798957758331858E-2</v>
      </c>
    </row>
    <row r="10" spans="1:15" ht="12" customHeight="1">
      <c r="A10" s="319" t="s">
        <v>24</v>
      </c>
      <c r="C10" s="20" t="s">
        <v>25</v>
      </c>
      <c r="D10" s="14">
        <v>51154</v>
      </c>
      <c r="E10" s="15">
        <v>-4.8921405032048781E-2</v>
      </c>
      <c r="F10" s="15">
        <v>4.4749731653826001E-2</v>
      </c>
      <c r="H10" s="16" t="s">
        <v>26</v>
      </c>
      <c r="I10" s="17">
        <v>4510.5</v>
      </c>
      <c r="J10" s="15">
        <v>4.7735191637630736E-2</v>
      </c>
      <c r="K10" s="18">
        <v>4.4072771615982081E-3</v>
      </c>
      <c r="M10" s="21" t="s">
        <v>27</v>
      </c>
      <c r="N10" s="22">
        <v>68848</v>
      </c>
      <c r="O10" s="18">
        <v>6.0228516340904183E-2</v>
      </c>
    </row>
    <row r="11" spans="1:15">
      <c r="A11" s="319"/>
      <c r="C11" s="20" t="s">
        <v>14</v>
      </c>
      <c r="D11" s="14">
        <v>233329</v>
      </c>
      <c r="E11" s="15">
        <v>2.9563736326772005E-2</v>
      </c>
      <c r="F11" s="15">
        <v>0.20411717826671555</v>
      </c>
      <c r="H11" s="16" t="s">
        <v>28</v>
      </c>
      <c r="I11" s="17">
        <v>7293.25</v>
      </c>
      <c r="J11" s="15">
        <v>3.7668065732375355E-2</v>
      </c>
      <c r="K11" s="18">
        <v>7.1263438995291285E-3</v>
      </c>
      <c r="M11" s="21" t="s">
        <v>29</v>
      </c>
      <c r="N11" s="22">
        <v>68155.5</v>
      </c>
      <c r="O11" s="18">
        <v>5.9622714464799192E-2</v>
      </c>
    </row>
    <row r="12" spans="1:15">
      <c r="A12" s="319"/>
      <c r="C12" s="20" t="s">
        <v>30</v>
      </c>
      <c r="D12" s="14">
        <v>23953.5</v>
      </c>
      <c r="E12" s="15">
        <v>-0.11434223175330915</v>
      </c>
      <c r="F12" s="15">
        <v>2.0954621284160008E-2</v>
      </c>
      <c r="H12" s="16" t="s">
        <v>31</v>
      </c>
      <c r="I12" s="17">
        <v>17733.5</v>
      </c>
      <c r="J12" s="15">
        <v>-1.801065965252302E-2</v>
      </c>
      <c r="K12" s="18">
        <v>1.732766867203233E-2</v>
      </c>
      <c r="M12" s="21" t="s">
        <v>22</v>
      </c>
      <c r="N12" s="22">
        <v>58721.25</v>
      </c>
      <c r="O12" s="18">
        <v>5.1369593382281545E-2</v>
      </c>
    </row>
    <row r="13" spans="1:15">
      <c r="A13" s="319"/>
      <c r="C13" s="20" t="s">
        <v>32</v>
      </c>
      <c r="D13" s="14">
        <v>3952.5</v>
      </c>
      <c r="E13" s="15">
        <v>-2.4555774925962504E-2</v>
      </c>
      <c r="F13" s="15">
        <v>3.4576634156028318E-3</v>
      </c>
      <c r="H13" s="16" t="s">
        <v>33</v>
      </c>
      <c r="I13" s="17">
        <v>11667</v>
      </c>
      <c r="J13" s="15">
        <v>-3.7996840712120061E-3</v>
      </c>
      <c r="K13" s="18">
        <v>1.1400000586268994E-2</v>
      </c>
      <c r="M13" s="21" t="s">
        <v>25</v>
      </c>
      <c r="N13" s="22">
        <v>51154</v>
      </c>
      <c r="O13" s="18">
        <v>4.4749731653826001E-2</v>
      </c>
    </row>
    <row r="14" spans="1:15" ht="13.5" customHeight="1">
      <c r="A14" s="320" t="s">
        <v>34</v>
      </c>
      <c r="C14" s="20" t="s">
        <v>35</v>
      </c>
      <c r="D14" s="14">
        <v>39580</v>
      </c>
      <c r="E14" s="15">
        <v>-6.4263480269103335E-3</v>
      </c>
      <c r="F14" s="15">
        <v>3.462474838445543E-2</v>
      </c>
      <c r="H14" s="16" t="s">
        <v>36</v>
      </c>
      <c r="I14" s="17">
        <v>14848.25</v>
      </c>
      <c r="J14" s="15">
        <v>4.2439666520403652E-2</v>
      </c>
      <c r="K14" s="18">
        <v>1.4508447647644519E-2</v>
      </c>
      <c r="M14" s="21" t="s">
        <v>37</v>
      </c>
      <c r="N14" s="22">
        <v>50695.75</v>
      </c>
      <c r="O14" s="18">
        <v>4.4348852650612842E-2</v>
      </c>
    </row>
    <row r="15" spans="1:15" ht="12" customHeight="1">
      <c r="A15" s="320"/>
      <c r="C15" s="20" t="s">
        <v>37</v>
      </c>
      <c r="D15" s="14">
        <v>50695.75</v>
      </c>
      <c r="E15" s="15">
        <v>0.14661894341628368</v>
      </c>
      <c r="F15" s="15">
        <v>4.4348852650612842E-2</v>
      </c>
      <c r="H15" s="16" t="s">
        <v>38</v>
      </c>
      <c r="I15" s="17">
        <v>67590.25</v>
      </c>
      <c r="J15" s="15">
        <v>-1.6506159345366367E-3</v>
      </c>
      <c r="K15" s="18">
        <v>6.6043446440907511E-2</v>
      </c>
      <c r="M15" s="21" t="s">
        <v>35</v>
      </c>
      <c r="N15" s="22">
        <v>39580</v>
      </c>
      <c r="O15" s="18">
        <v>3.462474838445543E-2</v>
      </c>
    </row>
    <row r="16" spans="1:15">
      <c r="A16" s="320"/>
      <c r="C16" s="20" t="s">
        <v>39</v>
      </c>
      <c r="D16" s="14">
        <v>334</v>
      </c>
      <c r="E16" s="15">
        <v>6.2003179650238494E-2</v>
      </c>
      <c r="F16" s="15">
        <v>2.9218458717554605E-4</v>
      </c>
      <c r="H16" s="16" t="s">
        <v>40</v>
      </c>
      <c r="I16" s="17">
        <v>60210.75</v>
      </c>
      <c r="J16" s="15">
        <v>-4.903993082289948E-2</v>
      </c>
      <c r="K16" s="18">
        <v>5.8832826373506113E-2</v>
      </c>
      <c r="M16" s="21" t="s">
        <v>41</v>
      </c>
      <c r="N16" s="22">
        <v>119035</v>
      </c>
      <c r="O16" s="18">
        <v>0.10413231237856625</v>
      </c>
    </row>
    <row r="17" spans="3:14">
      <c r="C17" s="20" t="s">
        <v>42</v>
      </c>
      <c r="D17" s="14">
        <v>6105</v>
      </c>
      <c r="E17" s="15">
        <v>-0.13768141530421274</v>
      </c>
      <c r="F17" s="15">
        <v>5.340679355409308E-3</v>
      </c>
      <c r="H17" s="16" t="s">
        <v>43</v>
      </c>
      <c r="I17" s="17">
        <v>200929.75</v>
      </c>
      <c r="J17" s="15">
        <v>-3.7429997652615898E-2</v>
      </c>
      <c r="K17" s="18">
        <v>0.19633147062645773</v>
      </c>
      <c r="N17" s="24"/>
    </row>
    <row r="18" spans="3:14">
      <c r="C18" s="20" t="s">
        <v>44</v>
      </c>
      <c r="D18" s="14">
        <v>6914.75</v>
      </c>
      <c r="E18" s="15">
        <v>-5.9658580413297635E-3</v>
      </c>
      <c r="F18" s="15">
        <v>6.0490520184793631E-3</v>
      </c>
      <c r="H18" s="16" t="s">
        <v>45</v>
      </c>
      <c r="I18" s="17">
        <v>89625.5</v>
      </c>
      <c r="J18" s="15">
        <v>-2.7226648142922305E-2</v>
      </c>
      <c r="K18" s="18">
        <v>8.7574419520412422E-2</v>
      </c>
      <c r="N18" s="24"/>
    </row>
    <row r="19" spans="3:14">
      <c r="C19" s="20" t="s">
        <v>27</v>
      </c>
      <c r="D19" s="14">
        <v>68848</v>
      </c>
      <c r="E19" s="15">
        <v>-3.684843736884813E-2</v>
      </c>
      <c r="F19" s="15">
        <v>6.0228516340904183E-2</v>
      </c>
      <c r="H19" s="16" t="s">
        <v>46</v>
      </c>
      <c r="I19" s="17">
        <v>10818.5</v>
      </c>
      <c r="J19" s="15">
        <v>6.1886533176285896E-2</v>
      </c>
      <c r="K19" s="18">
        <v>1.0570918517403884E-2</v>
      </c>
      <c r="N19" s="24"/>
    </row>
    <row r="20" spans="3:14">
      <c r="C20" s="20" t="s">
        <v>47</v>
      </c>
      <c r="D20" s="14">
        <v>25251.75</v>
      </c>
      <c r="E20" s="15">
        <v>-0.20037524343323987</v>
      </c>
      <c r="F20" s="15">
        <v>2.2090335776078131E-2</v>
      </c>
      <c r="H20" s="16" t="s">
        <v>48</v>
      </c>
      <c r="I20" s="17">
        <v>7751</v>
      </c>
      <c r="J20" s="15">
        <v>7.4922858232500111E-2</v>
      </c>
      <c r="K20" s="18">
        <v>7.5736182861207658E-3</v>
      </c>
      <c r="N20" s="24"/>
    </row>
    <row r="21" spans="3:14">
      <c r="C21" s="20" t="s">
        <v>29</v>
      </c>
      <c r="D21" s="14">
        <v>68155.5</v>
      </c>
      <c r="E21" s="15">
        <v>6.8552749165138094E-2</v>
      </c>
      <c r="F21" s="15">
        <v>5.9622714464799192E-2</v>
      </c>
      <c r="H21" s="16" t="s">
        <v>49</v>
      </c>
      <c r="I21" s="17">
        <v>8917.75</v>
      </c>
      <c r="J21" s="15">
        <v>6.2680608931390935E-2</v>
      </c>
      <c r="K21" s="18">
        <v>8.7136672004971567E-3</v>
      </c>
      <c r="N21" s="24"/>
    </row>
    <row r="22" spans="3:14">
      <c r="C22" s="20" t="s">
        <v>50</v>
      </c>
      <c r="D22" s="14">
        <v>23230</v>
      </c>
      <c r="E22" s="15">
        <v>-3.5329049136758606E-2</v>
      </c>
      <c r="F22" s="15">
        <v>2.0321700479305194E-2</v>
      </c>
      <c r="H22" s="16" t="s">
        <v>51</v>
      </c>
      <c r="I22" s="17">
        <v>4338.5</v>
      </c>
      <c r="J22" s="15">
        <v>3.7980740474908847E-2</v>
      </c>
      <c r="K22" s="18">
        <v>4.2392133833485928E-3</v>
      </c>
      <c r="N22" s="24"/>
    </row>
    <row r="23" spans="3:14">
      <c r="C23" s="20" t="s">
        <v>52</v>
      </c>
      <c r="D23" s="14">
        <v>11789.25</v>
      </c>
      <c r="E23" s="15">
        <v>-6.5694668135962697E-4</v>
      </c>
      <c r="F23" s="15">
        <v>1.0313284863351218E-2</v>
      </c>
      <c r="H23" s="16" t="s">
        <v>53</v>
      </c>
      <c r="I23" s="17">
        <v>4681</v>
      </c>
      <c r="J23" s="15">
        <v>2.1327660502918233E-2</v>
      </c>
      <c r="K23" s="18">
        <v>4.5738752673630889E-3</v>
      </c>
      <c r="N23" s="24"/>
    </row>
    <row r="24" spans="3:14">
      <c r="C24" s="20" t="s">
        <v>21</v>
      </c>
      <c r="D24" s="14">
        <v>93964.75</v>
      </c>
      <c r="E24" s="15">
        <v>-1.5078102685181061E-2</v>
      </c>
      <c r="F24" s="15">
        <v>8.2200753556297579E-2</v>
      </c>
      <c r="H24" s="16" t="s">
        <v>54</v>
      </c>
      <c r="I24" s="17">
        <v>10129.75</v>
      </c>
      <c r="J24" s="15">
        <v>5.5759660230855435E-2</v>
      </c>
      <c r="K24" s="18">
        <v>9.8979305681630523E-3</v>
      </c>
      <c r="N24" s="24"/>
    </row>
    <row r="25" spans="3:14">
      <c r="C25" s="20" t="s">
        <v>55</v>
      </c>
      <c r="D25" s="14">
        <v>253.25</v>
      </c>
      <c r="E25" s="15">
        <v>6.5194532071503719E-2</v>
      </c>
      <c r="F25" s="15">
        <v>2.215441518030151E-4</v>
      </c>
      <c r="H25" s="16" t="s">
        <v>56</v>
      </c>
      <c r="I25" s="17">
        <v>13651</v>
      </c>
      <c r="J25" s="15">
        <v>1.7554321493794545E-2</v>
      </c>
      <c r="K25" s="18">
        <v>1.3338596726078514E-2</v>
      </c>
      <c r="N25" s="24"/>
    </row>
    <row r="26" spans="3:14">
      <c r="C26" s="20" t="s">
        <v>57</v>
      </c>
      <c r="D26" s="14">
        <v>647.75</v>
      </c>
      <c r="E26" s="15">
        <v>9.741634900465912E-2</v>
      </c>
      <c r="F26" s="15">
        <v>5.6665439024838318E-4</v>
      </c>
      <c r="H26" s="16" t="s">
        <v>58</v>
      </c>
      <c r="I26" s="17">
        <v>27921</v>
      </c>
      <c r="J26" s="15">
        <v>-1.2615925948846751E-2</v>
      </c>
      <c r="K26" s="18">
        <v>2.7282027630857682E-2</v>
      </c>
      <c r="N26" s="24"/>
    </row>
    <row r="27" spans="3:14">
      <c r="E27" s="5"/>
      <c r="H27" s="16" t="s">
        <v>59</v>
      </c>
      <c r="I27" s="17">
        <v>71130.5</v>
      </c>
      <c r="J27" s="15">
        <v>-1.2196434461089756E-2</v>
      </c>
      <c r="K27" s="18">
        <v>6.9502677783629604E-2</v>
      </c>
      <c r="N27" s="24"/>
    </row>
    <row r="28" spans="3:14">
      <c r="C28" s="3" t="s">
        <v>60</v>
      </c>
      <c r="E28" s="5"/>
      <c r="H28" s="16" t="s">
        <v>61</v>
      </c>
      <c r="I28" s="17">
        <v>13424</v>
      </c>
      <c r="J28" s="15">
        <v>3.0119326247937783E-2</v>
      </c>
      <c r="K28" s="18">
        <v>1.3116791623388616E-2</v>
      </c>
    </row>
    <row r="29" spans="3:14">
      <c r="C29" s="25"/>
      <c r="D29" s="10" t="s">
        <v>4</v>
      </c>
      <c r="E29" s="11" t="s">
        <v>5</v>
      </c>
      <c r="F29" s="10" t="s">
        <v>6</v>
      </c>
      <c r="H29" s="16" t="s">
        <v>62</v>
      </c>
      <c r="I29" s="17">
        <v>10649.75</v>
      </c>
      <c r="J29" s="15">
        <v>2.5148000192520614E-2</v>
      </c>
      <c r="K29" s="18">
        <v>1.0406030362871193E-2</v>
      </c>
    </row>
    <row r="30" spans="3:14">
      <c r="C30" s="26" t="s">
        <v>9</v>
      </c>
      <c r="D30" s="14">
        <v>1035071.75</v>
      </c>
      <c r="E30" s="15">
        <v>8.4821106700727622E-3</v>
      </c>
      <c r="F30" s="15">
        <v>0.99999975847090827</v>
      </c>
      <c r="H30" s="16" t="s">
        <v>63</v>
      </c>
      <c r="I30" s="17">
        <v>24667</v>
      </c>
      <c r="J30" s="15">
        <v>-5.267423014586603E-4</v>
      </c>
      <c r="K30" s="18">
        <v>2.410249545397251E-2</v>
      </c>
      <c r="N30" s="24"/>
    </row>
    <row r="31" spans="3:14">
      <c r="C31" s="26" t="s">
        <v>64</v>
      </c>
      <c r="D31" s="14">
        <v>226371</v>
      </c>
      <c r="E31" s="15">
        <v>-4.6005744946788774E-3</v>
      </c>
      <c r="F31" s="15">
        <v>0.218700728065294</v>
      </c>
      <c r="H31" s="16" t="s">
        <v>65</v>
      </c>
      <c r="I31" s="17">
        <v>94706.25</v>
      </c>
      <c r="J31" s="15">
        <v>-5.7399766936474528E-3</v>
      </c>
      <c r="K31" s="18">
        <v>9.2538896504957391E-2</v>
      </c>
      <c r="N31" s="24"/>
    </row>
    <row r="32" spans="3:14">
      <c r="C32" s="26" t="s">
        <v>66</v>
      </c>
      <c r="D32" s="14">
        <v>730309</v>
      </c>
      <c r="E32" s="15">
        <v>1.1086790686985148E-2</v>
      </c>
      <c r="F32" s="15">
        <v>0.70556347770976313</v>
      </c>
      <c r="H32" s="16" t="s">
        <v>67</v>
      </c>
      <c r="I32" s="17">
        <v>46653.75</v>
      </c>
      <c r="J32" s="15">
        <v>1.0247831877090885E-2</v>
      </c>
      <c r="K32" s="18">
        <v>4.5586078456470995E-2</v>
      </c>
    </row>
    <row r="33" spans="3:14">
      <c r="C33" s="26" t="s">
        <v>68</v>
      </c>
      <c r="D33" s="14">
        <v>78391.75</v>
      </c>
      <c r="E33" s="15">
        <v>2.2753440251018553E-2</v>
      </c>
      <c r="F33" s="15">
        <v>7.573555269585111E-2</v>
      </c>
      <c r="H33" s="16" t="s">
        <v>69</v>
      </c>
      <c r="I33" s="17">
        <v>10095.75</v>
      </c>
      <c r="J33" s="15">
        <v>4.3973941368078195E-2</v>
      </c>
      <c r="K33" s="18">
        <v>9.8647086585090596E-3</v>
      </c>
    </row>
    <row r="34" spans="3:14">
      <c r="E34" s="5"/>
      <c r="H34" s="16" t="s">
        <v>70</v>
      </c>
      <c r="I34" s="17">
        <v>4578.25</v>
      </c>
      <c r="J34" s="15">
        <v>9.4812854859158691E-3</v>
      </c>
      <c r="K34" s="18">
        <v>4.4734767021587405E-3</v>
      </c>
      <c r="N34" s="24"/>
    </row>
    <row r="35" spans="3:14">
      <c r="C35" s="3" t="s">
        <v>71</v>
      </c>
      <c r="E35" s="5"/>
      <c r="H35" s="16" t="s">
        <v>72</v>
      </c>
      <c r="I35" s="17">
        <v>1961.5</v>
      </c>
      <c r="J35" s="15">
        <v>2.9388611912883666E-2</v>
      </c>
      <c r="K35" s="18">
        <v>1.9166110525384958E-3</v>
      </c>
    </row>
    <row r="36" spans="3:14">
      <c r="C36" s="25"/>
      <c r="D36" s="10" t="s">
        <v>4</v>
      </c>
      <c r="E36" s="11" t="s">
        <v>5</v>
      </c>
      <c r="F36" s="10" t="s">
        <v>6</v>
      </c>
      <c r="H36" s="16" t="s">
        <v>73</v>
      </c>
      <c r="I36" s="17">
        <v>2158.25</v>
      </c>
      <c r="J36" s="15">
        <v>2.6882359938146694E-2</v>
      </c>
      <c r="K36" s="18">
        <v>2.1088584267862395E-3</v>
      </c>
    </row>
    <row r="37" spans="3:14">
      <c r="C37" s="27" t="s">
        <v>175</v>
      </c>
      <c r="D37" s="28">
        <v>1023420.75</v>
      </c>
      <c r="E37" s="18">
        <v>-8.8498596326843648E-3</v>
      </c>
      <c r="F37" s="18">
        <v>0.99999975572125255</v>
      </c>
      <c r="H37" s="16" t="s">
        <v>74</v>
      </c>
      <c r="I37" s="17">
        <v>10772.25</v>
      </c>
      <c r="J37" s="15">
        <v>2.8131710808876109E-2</v>
      </c>
      <c r="K37" s="18">
        <v>1.0525726949124554E-2</v>
      </c>
      <c r="N37" s="24"/>
    </row>
    <row r="38" spans="3:14">
      <c r="C38" s="27" t="s">
        <v>75</v>
      </c>
      <c r="D38" s="28">
        <v>68792</v>
      </c>
      <c r="E38" s="18">
        <v>4.1951766260616585E-2</v>
      </c>
      <c r="F38" s="18">
        <v>6.7217694379927709E-2</v>
      </c>
      <c r="H38" s="16" t="s">
        <v>76</v>
      </c>
      <c r="I38" s="17">
        <v>16991.5</v>
      </c>
      <c r="J38" s="15">
        <v>-2.3631322635790375E-2</v>
      </c>
      <c r="K38" s="18">
        <v>1.6602649349583408E-2</v>
      </c>
      <c r="N38" s="24"/>
    </row>
    <row r="39" spans="3:14">
      <c r="C39" s="27" t="s">
        <v>77</v>
      </c>
      <c r="D39" s="28">
        <v>488234.25</v>
      </c>
      <c r="E39" s="18">
        <v>-2.4067774757770555E-2</v>
      </c>
      <c r="F39" s="18">
        <v>0.47706100422015962</v>
      </c>
      <c r="H39" s="16" t="s">
        <v>78</v>
      </c>
      <c r="I39" s="17">
        <v>4965.75</v>
      </c>
      <c r="J39" s="15">
        <v>3.1040747469504248E-2</v>
      </c>
      <c r="K39" s="18">
        <v>4.8521087607152876E-3</v>
      </c>
      <c r="N39" s="24"/>
    </row>
    <row r="40" spans="3:14">
      <c r="C40" s="27" t="s">
        <v>79</v>
      </c>
      <c r="D40" s="28">
        <v>147133.75</v>
      </c>
      <c r="E40" s="18">
        <v>4.2179765656593649E-3</v>
      </c>
      <c r="F40" s="18">
        <v>0.14376659263392094</v>
      </c>
      <c r="H40" s="16" t="s">
        <v>80</v>
      </c>
      <c r="I40" s="17">
        <v>2526.75</v>
      </c>
      <c r="J40" s="15">
        <v>8.3807243340316973E-3</v>
      </c>
      <c r="K40" s="18">
        <v>2.4689253005361431E-3</v>
      </c>
      <c r="N40" s="24"/>
    </row>
    <row r="41" spans="3:14">
      <c r="C41" s="27" t="s">
        <v>81</v>
      </c>
      <c r="D41" s="29">
        <v>191350.75</v>
      </c>
      <c r="E41" s="18">
        <v>3.3716511258718995E-3</v>
      </c>
      <c r="F41" s="18">
        <v>0.18697168613893989</v>
      </c>
      <c r="H41" s="16" t="s">
        <v>82</v>
      </c>
      <c r="I41" s="17">
        <v>5217.5</v>
      </c>
      <c r="J41" s="15">
        <v>3.8347234205726721E-4</v>
      </c>
      <c r="K41" s="18">
        <v>5.0980974594033151E-3</v>
      </c>
    </row>
    <row r="42" spans="3:14">
      <c r="C42" s="27" t="s">
        <v>83</v>
      </c>
      <c r="D42" s="28">
        <v>51503</v>
      </c>
      <c r="E42" s="18">
        <v>1.0481912936848525E-2</v>
      </c>
      <c r="F42" s="18">
        <v>5.0324353320871859E-2</v>
      </c>
      <c r="H42" s="16" t="s">
        <v>84</v>
      </c>
      <c r="I42" s="17">
        <v>4871.75</v>
      </c>
      <c r="J42" s="15">
        <v>5.4890921885995869E-2</v>
      </c>
      <c r="K42" s="18">
        <v>4.7602599516718925E-3</v>
      </c>
      <c r="N42" s="24"/>
    </row>
    <row r="43" spans="3:14">
      <c r="C43" s="27" t="s">
        <v>85</v>
      </c>
      <c r="D43" s="28">
        <v>76407</v>
      </c>
      <c r="E43" s="18">
        <v>-2.1295128058973045E-2</v>
      </c>
      <c r="F43" s="18">
        <v>7.4658425027432501E-2</v>
      </c>
      <c r="H43" s="16" t="s">
        <v>86</v>
      </c>
      <c r="I43" s="17">
        <v>2037.75</v>
      </c>
      <c r="J43" s="15">
        <v>5.8296546351596978E-2</v>
      </c>
      <c r="K43" s="18">
        <v>1.9911160705125262E-3</v>
      </c>
    </row>
    <row r="44" spans="3:14">
      <c r="H44" s="16" t="s">
        <v>87</v>
      </c>
      <c r="I44" s="17">
        <v>34463.5</v>
      </c>
      <c r="J44" s="15">
        <v>-3.6733724172146043E-2</v>
      </c>
      <c r="K44" s="18">
        <v>3.3674802451776932E-2</v>
      </c>
      <c r="N44" s="24"/>
    </row>
    <row r="45" spans="3:14">
      <c r="H45" s="16" t="s">
        <v>88</v>
      </c>
      <c r="I45" s="17">
        <v>4388.25</v>
      </c>
      <c r="J45" s="15">
        <v>-2.7857775808595497E-2</v>
      </c>
      <c r="K45" s="18">
        <v>4.2878248540923038E-3</v>
      </c>
    </row>
    <row r="46" spans="3:14">
      <c r="H46" s="16" t="s">
        <v>89</v>
      </c>
      <c r="I46" s="17">
        <v>5256.5</v>
      </c>
      <c r="J46" s="15">
        <v>6.1731348997464686E-3</v>
      </c>
      <c r="K46" s="18">
        <v>5.1362049440064252E-3</v>
      </c>
      <c r="N46" s="24"/>
    </row>
    <row r="47" spans="3:14">
      <c r="H47" s="16" t="s">
        <v>90</v>
      </c>
      <c r="I47" s="17">
        <v>9435</v>
      </c>
      <c r="J47" s="15">
        <v>-4.4169790294802946E-2</v>
      </c>
      <c r="K47" s="18">
        <v>9.2190799289832825E-3</v>
      </c>
      <c r="N47" s="24"/>
    </row>
    <row r="48" spans="3:14">
      <c r="H48" s="16" t="s">
        <v>91</v>
      </c>
      <c r="I48" s="17">
        <v>5566.75</v>
      </c>
      <c r="J48" s="15">
        <v>1.9271262473679496E-2</v>
      </c>
      <c r="K48" s="18">
        <v>5.4393548695991188E-3</v>
      </c>
      <c r="N48" s="24"/>
    </row>
    <row r="49" spans="1:14">
      <c r="H49" s="16" t="s">
        <v>92</v>
      </c>
      <c r="I49" s="17">
        <v>4320.75</v>
      </c>
      <c r="J49" s="15">
        <v>-7.0406626506024139E-2</v>
      </c>
      <c r="K49" s="18">
        <v>4.2218695922792279E-3</v>
      </c>
    </row>
    <row r="50" spans="1:14">
      <c r="H50" s="16" t="s">
        <v>93</v>
      </c>
      <c r="I50" s="17">
        <v>6116.75</v>
      </c>
      <c r="J50" s="15">
        <v>-1.2431886982845586E-2</v>
      </c>
      <c r="K50" s="18">
        <v>5.9767681140019601E-3</v>
      </c>
      <c r="N50" s="24"/>
    </row>
    <row r="51" spans="1:14">
      <c r="H51" s="16" t="s">
        <v>94</v>
      </c>
      <c r="I51" s="17">
        <v>6859.5</v>
      </c>
      <c r="J51" s="15">
        <v>7.5283144570286398E-2</v>
      </c>
      <c r="K51" s="18">
        <v>6.7025202726932517E-3</v>
      </c>
    </row>
    <row r="56" spans="1:14">
      <c r="A56" s="321"/>
    </row>
    <row r="57" spans="1:14">
      <c r="A57" s="321"/>
    </row>
    <row r="58" spans="1:14">
      <c r="A58" s="321"/>
    </row>
    <row r="59" spans="1:14">
      <c r="A59" s="321"/>
    </row>
    <row r="60" spans="1:14">
      <c r="A60" s="30"/>
    </row>
  </sheetData>
  <mergeCells count="4">
    <mergeCell ref="A5:A8"/>
    <mergeCell ref="A10:A13"/>
    <mergeCell ref="A14:A16"/>
    <mergeCell ref="A56:A59"/>
  </mergeCells>
  <phoneticPr fontId="4"/>
  <pageMargins left="0.7" right="0.7" top="0.75" bottom="0.75" header="0.3" footer="0.3"/>
  <pageSetup paperSize="9"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88671875" style="3" customWidth="1"/>
    <col min="5" max="5" width="8.88671875" style="3" customWidth="1"/>
    <col min="6" max="6" width="8.33203125" style="3" customWidth="1"/>
    <col min="7" max="7" width="3" style="3" customWidth="1"/>
    <col min="8" max="8" width="8.44140625" style="3" customWidth="1"/>
    <col min="9" max="9" width="9.88671875" style="3" customWidth="1"/>
    <col min="10" max="10" width="8.6640625" style="3" customWidth="1"/>
    <col min="11" max="11" width="8.33203125" style="3" customWidth="1"/>
    <col min="12" max="12" width="2.5546875" style="3" customWidth="1"/>
    <col min="13" max="13" width="19.5546875" style="3" customWidth="1"/>
    <col min="14" max="14" width="11.109375" style="4" customWidth="1"/>
    <col min="15" max="15" width="7.33203125" style="5" bestFit="1" customWidth="1"/>
    <col min="16" max="23" width="9.109375" style="3"/>
    <col min="24" max="16384" width="9.109375" style="2"/>
  </cols>
  <sheetData>
    <row r="1" spans="1:15">
      <c r="A1" s="1"/>
    </row>
    <row r="2" spans="1:15" ht="16.2">
      <c r="A2" s="6" t="s">
        <v>0</v>
      </c>
      <c r="C2" s="2" t="s">
        <v>1</v>
      </c>
      <c r="D2" s="7"/>
      <c r="E2" s="7"/>
      <c r="F2" s="7"/>
      <c r="H2" s="2" t="s">
        <v>2</v>
      </c>
      <c r="I2" s="7"/>
      <c r="J2" s="7"/>
      <c r="M2" s="3" t="s">
        <v>3</v>
      </c>
    </row>
    <row r="3" spans="1:15" ht="13.2">
      <c r="A3" s="8"/>
      <c r="C3" s="9"/>
      <c r="D3" s="10" t="s">
        <v>4</v>
      </c>
      <c r="E3" s="11" t="s">
        <v>5</v>
      </c>
      <c r="F3" s="10" t="s">
        <v>6</v>
      </c>
      <c r="H3" s="9"/>
      <c r="I3" s="10" t="s">
        <v>4</v>
      </c>
      <c r="J3" s="10" t="s">
        <v>5</v>
      </c>
      <c r="K3" s="10" t="s">
        <v>6</v>
      </c>
      <c r="N3" s="4" t="s">
        <v>7</v>
      </c>
      <c r="O3" s="5" t="s">
        <v>8</v>
      </c>
    </row>
    <row r="4" spans="1:15" ht="14.4">
      <c r="A4" s="12"/>
      <c r="C4" s="13" t="s">
        <v>9</v>
      </c>
      <c r="D4" s="14">
        <v>1127665.25</v>
      </c>
      <c r="E4" s="15">
        <v>0.20293762858345543</v>
      </c>
      <c r="F4" s="15">
        <v>1</v>
      </c>
      <c r="H4" s="16" t="s">
        <v>10</v>
      </c>
      <c r="I4" s="17">
        <v>1032558.75</v>
      </c>
      <c r="J4" s="15">
        <v>0.2008907252781198</v>
      </c>
      <c r="K4" s="18">
        <v>1</v>
      </c>
      <c r="M4" s="13" t="s">
        <v>9</v>
      </c>
      <c r="N4" s="14">
        <v>1127665.25</v>
      </c>
      <c r="O4" s="15">
        <v>1</v>
      </c>
    </row>
    <row r="5" spans="1:15" ht="12" customHeight="1">
      <c r="A5" s="321" t="s">
        <v>11</v>
      </c>
      <c r="C5" s="20" t="s">
        <v>12</v>
      </c>
      <c r="D5" s="14">
        <v>92597</v>
      </c>
      <c r="E5" s="15">
        <v>0.21061769650949058</v>
      </c>
      <c r="F5" s="15">
        <v>8.2113925678282115E-2</v>
      </c>
      <c r="H5" s="16" t="s">
        <v>13</v>
      </c>
      <c r="I5" s="17">
        <v>29414</v>
      </c>
      <c r="J5" s="15">
        <v>0.22779336138382433</v>
      </c>
      <c r="K5" s="18">
        <v>2.8486507792775038E-2</v>
      </c>
      <c r="M5" s="20" t="s">
        <v>14</v>
      </c>
      <c r="N5" s="14">
        <v>226629</v>
      </c>
      <c r="O5" s="15">
        <v>0.20097191985208374</v>
      </c>
    </row>
    <row r="6" spans="1:15">
      <c r="A6" s="321"/>
      <c r="C6" s="20" t="s">
        <v>15</v>
      </c>
      <c r="D6" s="14">
        <v>162533</v>
      </c>
      <c r="E6" s="15">
        <v>0.23391116732385986</v>
      </c>
      <c r="F6" s="15">
        <v>0.14413234426890964</v>
      </c>
      <c r="H6" s="16" t="s">
        <v>16</v>
      </c>
      <c r="I6" s="17">
        <v>3143.5</v>
      </c>
      <c r="J6" s="15">
        <v>0.13051140041717613</v>
      </c>
      <c r="K6" s="18">
        <v>3.0443780936488859E-3</v>
      </c>
      <c r="M6" s="21" t="s">
        <v>15</v>
      </c>
      <c r="N6" s="22">
        <v>162533</v>
      </c>
      <c r="O6" s="18">
        <v>0.14413234426890964</v>
      </c>
    </row>
    <row r="7" spans="1:15">
      <c r="A7" s="321"/>
      <c r="C7" s="20" t="s">
        <v>17</v>
      </c>
      <c r="D7" s="14">
        <v>88976.75</v>
      </c>
      <c r="E7" s="15">
        <v>0.20983718678784524</v>
      </c>
      <c r="F7" s="15">
        <v>7.8903530747163386E-2</v>
      </c>
      <c r="H7" s="16" t="s">
        <v>18</v>
      </c>
      <c r="I7" s="17">
        <v>4121.75</v>
      </c>
      <c r="J7" s="15">
        <v>0.11967564924481144</v>
      </c>
      <c r="K7" s="18">
        <v>3.9917815834252567E-3</v>
      </c>
      <c r="M7" s="21" t="s">
        <v>21</v>
      </c>
      <c r="N7" s="22">
        <v>95403.25</v>
      </c>
      <c r="O7" s="18">
        <v>8.4602475025827711E-2</v>
      </c>
    </row>
    <row r="8" spans="1:15">
      <c r="A8" s="321"/>
      <c r="C8" s="20" t="s">
        <v>19</v>
      </c>
      <c r="D8" s="14">
        <v>17256.75</v>
      </c>
      <c r="E8" s="15">
        <v>7.1515057435578955E-2</v>
      </c>
      <c r="F8" s="15">
        <v>1.5303082032341165E-2</v>
      </c>
      <c r="H8" s="16" t="s">
        <v>20</v>
      </c>
      <c r="I8" s="17">
        <v>15195.5</v>
      </c>
      <c r="J8" s="15">
        <v>0.19999210297717762</v>
      </c>
      <c r="K8" s="18">
        <v>1.4716350348987321E-2</v>
      </c>
      <c r="M8" s="21" t="s">
        <v>12</v>
      </c>
      <c r="N8" s="22">
        <v>92597</v>
      </c>
      <c r="O8" s="18">
        <v>8.2113925678282115E-2</v>
      </c>
    </row>
    <row r="9" spans="1:15" ht="14.4">
      <c r="A9" s="23"/>
      <c r="C9" s="20" t="s">
        <v>22</v>
      </c>
      <c r="D9" s="14">
        <v>57436.25</v>
      </c>
      <c r="E9" s="15">
        <v>0.16195737053566006</v>
      </c>
      <c r="F9" s="15">
        <v>5.0933787960076797E-2</v>
      </c>
      <c r="H9" s="16" t="s">
        <v>23</v>
      </c>
      <c r="I9" s="17">
        <v>2814</v>
      </c>
      <c r="J9" s="15">
        <v>0.10526315789473695</v>
      </c>
      <c r="K9" s="18">
        <v>2.7252679992136042E-3</v>
      </c>
      <c r="M9" s="21" t="s">
        <v>17</v>
      </c>
      <c r="N9" s="22">
        <v>88976.75</v>
      </c>
      <c r="O9" s="18">
        <v>7.8903530747163386E-2</v>
      </c>
    </row>
    <row r="10" spans="1:15" ht="12" customHeight="1">
      <c r="A10" s="319" t="s">
        <v>96</v>
      </c>
      <c r="C10" s="20" t="s">
        <v>25</v>
      </c>
      <c r="D10" s="14">
        <v>53785.25</v>
      </c>
      <c r="E10" s="15">
        <v>0.18186482614351496</v>
      </c>
      <c r="F10" s="15">
        <v>4.7696124292232175E-2</v>
      </c>
      <c r="H10" s="16" t="s">
        <v>26</v>
      </c>
      <c r="I10" s="17">
        <v>4305</v>
      </c>
      <c r="J10" s="15">
        <v>0.12056848352334848</v>
      </c>
      <c r="K10" s="18">
        <v>4.1692532823790216E-3</v>
      </c>
      <c r="M10" s="21" t="s">
        <v>27</v>
      </c>
      <c r="N10" s="22">
        <v>71482</v>
      </c>
      <c r="O10" s="18">
        <v>6.3389393126504767E-2</v>
      </c>
    </row>
    <row r="11" spans="1:15">
      <c r="A11" s="319"/>
      <c r="C11" s="20" t="s">
        <v>14</v>
      </c>
      <c r="D11" s="14">
        <v>226629</v>
      </c>
      <c r="E11" s="15">
        <v>0.20603151458387647</v>
      </c>
      <c r="F11" s="15">
        <v>0.20097191985208374</v>
      </c>
      <c r="H11" s="16" t="s">
        <v>28</v>
      </c>
      <c r="I11" s="17">
        <v>7028.5</v>
      </c>
      <c r="J11" s="15">
        <v>0.16311974581319921</v>
      </c>
      <c r="K11" s="18">
        <v>6.8068749582348318E-3</v>
      </c>
      <c r="M11" s="21" t="s">
        <v>29</v>
      </c>
      <c r="N11" s="22">
        <v>63783</v>
      </c>
      <c r="O11" s="18">
        <v>5.6562010880891044E-2</v>
      </c>
    </row>
    <row r="12" spans="1:15">
      <c r="A12" s="319"/>
      <c r="C12" s="20" t="s">
        <v>30</v>
      </c>
      <c r="D12" s="14">
        <v>27046</v>
      </c>
      <c r="E12" s="15">
        <v>8.8957425734601525E-2</v>
      </c>
      <c r="F12" s="15">
        <v>2.3984073284175709E-2</v>
      </c>
      <c r="H12" s="16" t="s">
        <v>31</v>
      </c>
      <c r="I12" s="17">
        <v>18058.75</v>
      </c>
      <c r="J12" s="15">
        <v>0.16432946486137978</v>
      </c>
      <c r="K12" s="18">
        <v>1.7489315380525471E-2</v>
      </c>
      <c r="M12" s="21" t="s">
        <v>22</v>
      </c>
      <c r="N12" s="22">
        <v>57436.25</v>
      </c>
      <c r="O12" s="18">
        <v>5.0933787960076797E-2</v>
      </c>
    </row>
    <row r="13" spans="1:15">
      <c r="A13" s="319"/>
      <c r="C13" s="20" t="s">
        <v>32</v>
      </c>
      <c r="D13" s="14">
        <v>4052</v>
      </c>
      <c r="E13" s="15">
        <v>0.13039111755844446</v>
      </c>
      <c r="F13" s="15">
        <v>3.593265730513938E-3</v>
      </c>
      <c r="H13" s="16" t="s">
        <v>33</v>
      </c>
      <c r="I13" s="17">
        <v>11711.5</v>
      </c>
      <c r="J13" s="15">
        <v>0.16111794098984777</v>
      </c>
      <c r="K13" s="18">
        <v>1.1342209016627622E-2</v>
      </c>
      <c r="M13" s="21" t="s">
        <v>25</v>
      </c>
      <c r="N13" s="22">
        <v>53785.25</v>
      </c>
      <c r="O13" s="18">
        <v>4.7696124292232175E-2</v>
      </c>
    </row>
    <row r="14" spans="1:15" ht="13.5" customHeight="1">
      <c r="A14" s="320" t="s">
        <v>95</v>
      </c>
      <c r="C14" s="20" t="s">
        <v>35</v>
      </c>
      <c r="D14" s="14">
        <v>39836</v>
      </c>
      <c r="E14" s="15">
        <v>0.15076407545425652</v>
      </c>
      <c r="F14" s="15">
        <v>3.532609418577326E-2</v>
      </c>
      <c r="H14" s="16" t="s">
        <v>36</v>
      </c>
      <c r="I14" s="17">
        <v>14243.75</v>
      </c>
      <c r="J14" s="15">
        <v>0.11748991856396418</v>
      </c>
      <c r="K14" s="18">
        <v>1.3794611252238371E-2</v>
      </c>
      <c r="M14" s="21" t="s">
        <v>37</v>
      </c>
      <c r="N14" s="22">
        <v>44213.25</v>
      </c>
      <c r="O14" s="18">
        <v>3.9207787773851276E-2</v>
      </c>
    </row>
    <row r="15" spans="1:15" ht="12" customHeight="1">
      <c r="A15" s="320"/>
      <c r="C15" s="20" t="s">
        <v>37</v>
      </c>
      <c r="D15" s="14">
        <v>44213.25</v>
      </c>
      <c r="E15" s="15">
        <v>0.24070452019890221</v>
      </c>
      <c r="F15" s="15">
        <v>3.9207787773851276E-2</v>
      </c>
      <c r="H15" s="16" t="s">
        <v>38</v>
      </c>
      <c r="I15" s="17">
        <v>67702</v>
      </c>
      <c r="J15" s="15">
        <v>0.14368827728806921</v>
      </c>
      <c r="K15" s="18">
        <v>6.5567197612920902E-2</v>
      </c>
      <c r="M15" s="21" t="s">
        <v>35</v>
      </c>
      <c r="N15" s="22">
        <v>39836</v>
      </c>
      <c r="O15" s="18">
        <v>3.532609418577326E-2</v>
      </c>
    </row>
    <row r="16" spans="1:15">
      <c r="A16" s="320"/>
      <c r="C16" s="20" t="s">
        <v>39</v>
      </c>
      <c r="D16" s="14">
        <v>314.5</v>
      </c>
      <c r="E16" s="15">
        <v>0.12001424501424496</v>
      </c>
      <c r="F16" s="15">
        <v>2.7889488456234787E-4</v>
      </c>
      <c r="H16" s="16" t="s">
        <v>40</v>
      </c>
      <c r="I16" s="17">
        <v>63315.75</v>
      </c>
      <c r="J16" s="15">
        <v>0.21644559633274274</v>
      </c>
      <c r="K16" s="18">
        <v>6.1319256333052158E-2</v>
      </c>
      <c r="M16" s="21" t="s">
        <v>41</v>
      </c>
      <c r="N16" s="22">
        <v>130990.5</v>
      </c>
      <c r="O16" s="18">
        <v>0.11616082790545064</v>
      </c>
    </row>
    <row r="17" spans="3:14">
      <c r="C17" s="20" t="s">
        <v>42</v>
      </c>
      <c r="D17" s="14">
        <v>7079.75</v>
      </c>
      <c r="E17" s="15">
        <v>-4.4284402926644928E-2</v>
      </c>
      <c r="F17" s="15">
        <v>6.2782386613045539E-3</v>
      </c>
      <c r="H17" s="16" t="s">
        <v>43</v>
      </c>
      <c r="I17" s="17">
        <v>208743</v>
      </c>
      <c r="J17" s="15">
        <v>0.21804245406877754</v>
      </c>
      <c r="K17" s="18">
        <v>0.20216084504614265</v>
      </c>
      <c r="N17" s="24"/>
    </row>
    <row r="18" spans="3:14">
      <c r="C18" s="20" t="s">
        <v>44</v>
      </c>
      <c r="D18" s="14">
        <v>6956.25</v>
      </c>
      <c r="E18" s="15">
        <v>1.24956334420121E-2</v>
      </c>
      <c r="F18" s="15">
        <v>6.168720320307893E-3</v>
      </c>
      <c r="H18" s="16" t="s">
        <v>45</v>
      </c>
      <c r="I18" s="17">
        <v>92134</v>
      </c>
      <c r="J18" s="15">
        <v>0.1967070877105479</v>
      </c>
      <c r="K18" s="18">
        <v>8.9228799516540946E-2</v>
      </c>
      <c r="N18" s="24"/>
    </row>
    <row r="19" spans="3:14">
      <c r="C19" s="20" t="s">
        <v>27</v>
      </c>
      <c r="D19" s="14">
        <v>71482</v>
      </c>
      <c r="E19" s="15">
        <v>0.21470933097694012</v>
      </c>
      <c r="F19" s="15">
        <v>6.3389393126504767E-2</v>
      </c>
      <c r="H19" s="16" t="s">
        <v>46</v>
      </c>
      <c r="I19" s="17">
        <v>10188</v>
      </c>
      <c r="J19" s="15">
        <v>0.10688598683209838</v>
      </c>
      <c r="K19" s="18">
        <v>9.8667485344663113E-3</v>
      </c>
      <c r="N19" s="24"/>
    </row>
    <row r="20" spans="3:14">
      <c r="C20" s="20" t="s">
        <v>47</v>
      </c>
      <c r="D20" s="14">
        <v>31579.5</v>
      </c>
      <c r="E20" s="15">
        <v>0.22726530802592926</v>
      </c>
      <c r="F20" s="15">
        <v>2.8004327526348693E-2</v>
      </c>
      <c r="H20" s="16" t="s">
        <v>48</v>
      </c>
      <c r="I20" s="17">
        <v>7210.75</v>
      </c>
      <c r="J20" s="15">
        <v>0.16947516948327879</v>
      </c>
      <c r="K20" s="18">
        <v>6.983378189527184E-3</v>
      </c>
      <c r="N20" s="24"/>
    </row>
    <row r="21" spans="3:14">
      <c r="C21" s="20" t="s">
        <v>29</v>
      </c>
      <c r="D21" s="14">
        <v>63783</v>
      </c>
      <c r="E21" s="15">
        <v>0.26414114587875281</v>
      </c>
      <c r="F21" s="15">
        <v>5.6562010880891044E-2</v>
      </c>
      <c r="H21" s="16" t="s">
        <v>49</v>
      </c>
      <c r="I21" s="17">
        <v>8391.75</v>
      </c>
      <c r="J21" s="15">
        <v>0.1511001069929494</v>
      </c>
      <c r="K21" s="18">
        <v>8.1271384976548556E-3</v>
      </c>
      <c r="N21" s="24"/>
    </row>
    <row r="22" spans="3:14">
      <c r="C22" s="20" t="s">
        <v>50</v>
      </c>
      <c r="D22" s="14">
        <v>24080.75</v>
      </c>
      <c r="E22" s="15">
        <v>0.26775485922462994</v>
      </c>
      <c r="F22" s="15">
        <v>2.1354524615023077E-2</v>
      </c>
      <c r="H22" s="16" t="s">
        <v>51</v>
      </c>
      <c r="I22" s="17">
        <v>4179.75</v>
      </c>
      <c r="J22" s="15">
        <v>0.11465944850392007</v>
      </c>
      <c r="K22" s="18">
        <v>4.0479527077871575E-3</v>
      </c>
      <c r="N22" s="24"/>
    </row>
    <row r="23" spans="3:14">
      <c r="C23" s="20" t="s">
        <v>52</v>
      </c>
      <c r="D23" s="14">
        <v>11797</v>
      </c>
      <c r="E23" s="15">
        <v>9.4178971581212467E-2</v>
      </c>
      <c r="F23" s="15">
        <v>1.046144023269322E-2</v>
      </c>
      <c r="H23" s="16" t="s">
        <v>53</v>
      </c>
      <c r="I23" s="17">
        <v>4583.25</v>
      </c>
      <c r="J23" s="15">
        <v>0.15116541919927662</v>
      </c>
      <c r="K23" s="18">
        <v>4.4387294091669336E-3</v>
      </c>
      <c r="N23" s="24"/>
    </row>
    <row r="24" spans="3:14">
      <c r="C24" s="20" t="s">
        <v>21</v>
      </c>
      <c r="D24" s="14">
        <v>95403.25</v>
      </c>
      <c r="E24" s="15">
        <v>0.22385604146088034</v>
      </c>
      <c r="F24" s="15">
        <v>8.4602475025827711E-2</v>
      </c>
      <c r="H24" s="16" t="s">
        <v>54</v>
      </c>
      <c r="I24" s="17">
        <v>9594.75</v>
      </c>
      <c r="J24" s="15">
        <v>0.15660711702589314</v>
      </c>
      <c r="K24" s="18">
        <v>9.2922050943335926E-3</v>
      </c>
      <c r="N24" s="24"/>
    </row>
    <row r="25" spans="3:14">
      <c r="C25" s="20" t="s">
        <v>55</v>
      </c>
      <c r="D25" s="14">
        <v>237.75</v>
      </c>
      <c r="E25" s="15">
        <v>0.40514184397163122</v>
      </c>
      <c r="F25" s="15">
        <v>2.1083389127090049E-4</v>
      </c>
      <c r="H25" s="16" t="s">
        <v>56</v>
      </c>
      <c r="I25" s="17">
        <v>13415.5</v>
      </c>
      <c r="J25" s="15">
        <v>0.18112905213854291</v>
      </c>
      <c r="K25" s="18">
        <v>1.2992477911673812E-2</v>
      </c>
      <c r="N25" s="24"/>
    </row>
    <row r="26" spans="3:14">
      <c r="C26" s="20" t="s">
        <v>57</v>
      </c>
      <c r="D26" s="14">
        <v>590.25</v>
      </c>
      <c r="E26" s="15">
        <v>7.3962882096069826E-2</v>
      </c>
      <c r="F26" s="15">
        <v>5.2342672690914411E-4</v>
      </c>
      <c r="H26" s="16" t="s">
        <v>58</v>
      </c>
      <c r="I26" s="17">
        <v>28277.75</v>
      </c>
      <c r="J26" s="15">
        <v>0.25505969553060237</v>
      </c>
      <c r="K26" s="18">
        <v>2.7386086412495556E-2</v>
      </c>
      <c r="N26" s="24"/>
    </row>
    <row r="27" spans="3:14">
      <c r="E27" s="5"/>
      <c r="H27" s="16" t="s">
        <v>59</v>
      </c>
      <c r="I27" s="17">
        <v>72008.75</v>
      </c>
      <c r="J27" s="15">
        <v>0.23388434425302518</v>
      </c>
      <c r="K27" s="18">
        <v>6.97381457137074E-2</v>
      </c>
      <c r="N27" s="24"/>
    </row>
    <row r="28" spans="3:14">
      <c r="C28" s="3" t="s">
        <v>60</v>
      </c>
      <c r="E28" s="5"/>
      <c r="H28" s="16" t="s">
        <v>61</v>
      </c>
      <c r="I28" s="17">
        <v>13031.5</v>
      </c>
      <c r="J28" s="15">
        <v>0.17172888792979424</v>
      </c>
      <c r="K28" s="18">
        <v>1.2620586329691572E-2</v>
      </c>
    </row>
    <row r="29" spans="3:14">
      <c r="C29" s="25"/>
      <c r="D29" s="10" t="s">
        <v>4</v>
      </c>
      <c r="E29" s="11" t="s">
        <v>5</v>
      </c>
      <c r="F29" s="10" t="s">
        <v>6</v>
      </c>
      <c r="H29" s="16" t="s">
        <v>62</v>
      </c>
      <c r="I29" s="17">
        <v>10388.5</v>
      </c>
      <c r="J29" s="15">
        <v>0.1400899912203688</v>
      </c>
      <c r="K29" s="18">
        <v>1.0060926300579434E-2</v>
      </c>
    </row>
    <row r="30" spans="3:14">
      <c r="C30" s="26" t="s">
        <v>9</v>
      </c>
      <c r="D30" s="14">
        <v>1026366</v>
      </c>
      <c r="E30" s="15">
        <v>0.20604527895891245</v>
      </c>
      <c r="F30" s="15">
        <v>1</v>
      </c>
      <c r="H30" s="16" t="s">
        <v>63</v>
      </c>
      <c r="I30" s="17">
        <v>24680</v>
      </c>
      <c r="J30" s="15">
        <v>0.24407702389353769</v>
      </c>
      <c r="K30" s="18">
        <v>2.3901781883650233E-2</v>
      </c>
      <c r="N30" s="24"/>
    </row>
    <row r="31" spans="3:14">
      <c r="C31" s="26" t="s">
        <v>64</v>
      </c>
      <c r="D31" s="14">
        <v>227417.25</v>
      </c>
      <c r="E31" s="15">
        <v>8.4270356656886314E-2</v>
      </c>
      <c r="F31" s="15">
        <v>0.22157519832106676</v>
      </c>
      <c r="H31" s="16" t="s">
        <v>65</v>
      </c>
      <c r="I31" s="17">
        <v>95253</v>
      </c>
      <c r="J31" s="15">
        <v>0.20925786278497593</v>
      </c>
      <c r="K31" s="18">
        <v>9.224945015248523E-2</v>
      </c>
      <c r="N31" s="24"/>
    </row>
    <row r="32" spans="3:14">
      <c r="C32" s="26" t="s">
        <v>66</v>
      </c>
      <c r="D32" s="14">
        <v>722301</v>
      </c>
      <c r="E32" s="15">
        <v>0.26739974430951796</v>
      </c>
      <c r="F32" s="15">
        <v>0.70374603211719799</v>
      </c>
      <c r="H32" s="16" t="s">
        <v>67</v>
      </c>
      <c r="I32" s="17">
        <v>46180.5</v>
      </c>
      <c r="J32" s="15">
        <v>0.24442869538504652</v>
      </c>
      <c r="K32" s="18">
        <v>4.4724320837840746E-2</v>
      </c>
    </row>
    <row r="33" spans="3:14">
      <c r="C33" s="26" t="s">
        <v>68</v>
      </c>
      <c r="D33" s="14">
        <v>76647.75</v>
      </c>
      <c r="E33" s="15">
        <v>7.3982244093274474E-2</v>
      </c>
      <c r="F33" s="15">
        <v>7.4678769561735289E-2</v>
      </c>
      <c r="H33" s="16" t="s">
        <v>69</v>
      </c>
      <c r="I33" s="17">
        <v>9670.5</v>
      </c>
      <c r="J33" s="15">
        <v>0.15989397174178999</v>
      </c>
      <c r="K33" s="18">
        <v>9.3655665196855573E-3</v>
      </c>
    </row>
    <row r="34" spans="3:14">
      <c r="E34" s="5"/>
      <c r="H34" s="16" t="s">
        <v>70</v>
      </c>
      <c r="I34" s="17">
        <v>4535.25</v>
      </c>
      <c r="J34" s="15">
        <v>0.10821278467402995</v>
      </c>
      <c r="K34" s="18">
        <v>4.3922429614191537E-3</v>
      </c>
      <c r="N34" s="24"/>
    </row>
    <row r="35" spans="3:14">
      <c r="C35" s="3" t="s">
        <v>71</v>
      </c>
      <c r="E35" s="5"/>
      <c r="H35" s="16" t="s">
        <v>72</v>
      </c>
      <c r="I35" s="17">
        <v>1905.5</v>
      </c>
      <c r="J35" s="15">
        <v>9.3104635153740123E-2</v>
      </c>
      <c r="K35" s="18">
        <v>1.845415128820726E-3</v>
      </c>
    </row>
    <row r="36" spans="3:14">
      <c r="C36" s="25"/>
      <c r="D36" s="10" t="s">
        <v>4</v>
      </c>
      <c r="E36" s="11" t="s">
        <v>5</v>
      </c>
      <c r="F36" s="10" t="s">
        <v>6</v>
      </c>
      <c r="H36" s="16" t="s">
        <v>73</v>
      </c>
      <c r="I36" s="17">
        <v>2101.75</v>
      </c>
      <c r="J36" s="15">
        <v>0.11392304430782274</v>
      </c>
      <c r="K36" s="18">
        <v>2.0354769073728475E-3</v>
      </c>
    </row>
    <row r="37" spans="3:14">
      <c r="C37" s="27" t="s">
        <v>175</v>
      </c>
      <c r="D37" s="28">
        <v>1032558.75</v>
      </c>
      <c r="E37" s="18">
        <v>0.2008907252781198</v>
      </c>
      <c r="F37" s="18">
        <v>0.99999975788308459</v>
      </c>
      <c r="H37" s="16" t="s">
        <v>74</v>
      </c>
      <c r="I37" s="17">
        <v>10477.5</v>
      </c>
      <c r="J37" s="15">
        <v>0.20273434809559898</v>
      </c>
      <c r="K37" s="18">
        <v>1.0147119922445109E-2</v>
      </c>
      <c r="N37" s="24"/>
    </row>
    <row r="38" spans="3:14">
      <c r="C38" s="27" t="s">
        <v>75</v>
      </c>
      <c r="D38" s="28">
        <v>66022.25</v>
      </c>
      <c r="E38" s="18">
        <v>0.1893286520800832</v>
      </c>
      <c r="F38" s="18">
        <v>6.3940414058663964E-2</v>
      </c>
      <c r="H38" s="16" t="s">
        <v>76</v>
      </c>
      <c r="I38" s="17">
        <v>17402.75</v>
      </c>
      <c r="J38" s="15">
        <v>0.2354292083144025</v>
      </c>
      <c r="K38" s="18">
        <v>1.6854000594639144E-2</v>
      </c>
      <c r="N38" s="24"/>
    </row>
    <row r="39" spans="3:14">
      <c r="C39" s="27" t="s">
        <v>77</v>
      </c>
      <c r="D39" s="28">
        <v>500274.75</v>
      </c>
      <c r="E39" s="18">
        <v>0.19273430079306642</v>
      </c>
      <c r="F39" s="18">
        <v>0.48449991719601493</v>
      </c>
      <c r="H39" s="16" t="s">
        <v>78</v>
      </c>
      <c r="I39" s="17">
        <v>4816.25</v>
      </c>
      <c r="J39" s="15">
        <v>0.15353755508718159</v>
      </c>
      <c r="K39" s="18">
        <v>4.6643823742759495E-3</v>
      </c>
      <c r="N39" s="24"/>
    </row>
    <row r="40" spans="3:14">
      <c r="C40" s="27" t="s">
        <v>79</v>
      </c>
      <c r="D40" s="28">
        <v>146515.75</v>
      </c>
      <c r="E40" s="18">
        <v>0.21513194997346052</v>
      </c>
      <c r="F40" s="18">
        <v>0.14189576576253754</v>
      </c>
      <c r="H40" s="16" t="s">
        <v>80</v>
      </c>
      <c r="I40" s="17">
        <v>2505.75</v>
      </c>
      <c r="J40" s="15">
        <v>0.1270915797049299</v>
      </c>
      <c r="K40" s="18">
        <v>2.4267378425833295E-3</v>
      </c>
      <c r="N40" s="24"/>
    </row>
    <row r="41" spans="3:14">
      <c r="C41" s="27" t="s">
        <v>81</v>
      </c>
      <c r="D41" s="29">
        <v>190707.75</v>
      </c>
      <c r="E41" s="18">
        <v>0.2126953937252718</v>
      </c>
      <c r="F41" s="18">
        <v>0.18469428865566034</v>
      </c>
      <c r="H41" s="16" t="s">
        <v>82</v>
      </c>
      <c r="I41" s="17">
        <v>5215.5</v>
      </c>
      <c r="J41" s="15">
        <v>0.14970020280398555</v>
      </c>
      <c r="K41" s="18">
        <v>5.0510430880947241E-3</v>
      </c>
    </row>
    <row r="42" spans="3:14">
      <c r="C42" s="27" t="s">
        <v>83</v>
      </c>
      <c r="D42" s="28">
        <v>50968.75</v>
      </c>
      <c r="E42" s="18">
        <v>0.17815221813340232</v>
      </c>
      <c r="F42" s="18">
        <v>4.9361586117597153E-2</v>
      </c>
      <c r="H42" s="16" t="s">
        <v>84</v>
      </c>
      <c r="I42" s="17">
        <v>4618.25</v>
      </c>
      <c r="J42" s="15">
        <v>0.11876211240310086</v>
      </c>
      <c r="K42" s="18">
        <v>4.4726257773163572E-3</v>
      </c>
      <c r="N42" s="24"/>
    </row>
    <row r="43" spans="3:14">
      <c r="C43" s="27" t="s">
        <v>85</v>
      </c>
      <c r="D43" s="28">
        <v>78069.5</v>
      </c>
      <c r="E43" s="18">
        <v>0.22398601508238869</v>
      </c>
      <c r="F43" s="18">
        <v>7.5607786092610693E-2</v>
      </c>
      <c r="H43" s="16" t="s">
        <v>86</v>
      </c>
      <c r="I43" s="17">
        <v>1925.5</v>
      </c>
      <c r="J43" s="15">
        <v>8.7238848108413425E-2</v>
      </c>
      <c r="K43" s="18">
        <v>1.8647844820489676E-3</v>
      </c>
    </row>
    <row r="44" spans="3:14">
      <c r="H44" s="16" t="s">
        <v>87</v>
      </c>
      <c r="I44" s="17">
        <v>35777.75</v>
      </c>
      <c r="J44" s="15">
        <v>0.27428161328926381</v>
      </c>
      <c r="K44" s="18">
        <v>3.4649593873086186E-2</v>
      </c>
      <c r="N44" s="24"/>
    </row>
    <row r="45" spans="3:14">
      <c r="H45" s="16" t="s">
        <v>88</v>
      </c>
      <c r="I45" s="17">
        <v>4514</v>
      </c>
      <c r="J45" s="15">
        <v>0.21389770343677728</v>
      </c>
      <c r="K45" s="18">
        <v>4.3716630236141467E-3</v>
      </c>
    </row>
    <row r="46" spans="3:14">
      <c r="H46" s="16" t="s">
        <v>89</v>
      </c>
      <c r="I46" s="17">
        <v>5224.25</v>
      </c>
      <c r="J46" s="15">
        <v>0.18361729122298232</v>
      </c>
      <c r="K46" s="18">
        <v>5.0595171801320797E-3</v>
      </c>
      <c r="N46" s="24"/>
    </row>
    <row r="47" spans="3:14">
      <c r="H47" s="16" t="s">
        <v>90</v>
      </c>
      <c r="I47" s="17">
        <v>9871</v>
      </c>
      <c r="J47" s="15">
        <v>0.28458395148486515</v>
      </c>
      <c r="K47" s="18">
        <v>9.5597442857986801E-3</v>
      </c>
      <c r="N47" s="24"/>
    </row>
    <row r="48" spans="3:14">
      <c r="H48" s="16" t="s">
        <v>91</v>
      </c>
      <c r="I48" s="17">
        <v>5461.5</v>
      </c>
      <c r="J48" s="15">
        <v>0.18219403437378245</v>
      </c>
      <c r="K48" s="18">
        <v>5.2892861328020964E-3</v>
      </c>
      <c r="N48" s="24"/>
    </row>
    <row r="49" spans="1:14">
      <c r="H49" s="16" t="s">
        <v>92</v>
      </c>
      <c r="I49" s="17">
        <v>4648</v>
      </c>
      <c r="J49" s="15">
        <v>0.21180519345082915</v>
      </c>
      <c r="K49" s="18">
        <v>4.5014376902433664E-3</v>
      </c>
    </row>
    <row r="50" spans="1:14">
      <c r="H50" s="16" t="s">
        <v>93</v>
      </c>
      <c r="I50" s="17">
        <v>6193.75</v>
      </c>
      <c r="J50" s="15">
        <v>0.1850891627123834</v>
      </c>
      <c r="K50" s="18">
        <v>5.9984465778710949E-3</v>
      </c>
      <c r="N50" s="24"/>
    </row>
    <row r="51" spans="1:14">
      <c r="H51" s="16" t="s">
        <v>94</v>
      </c>
      <c r="I51" s="17">
        <v>6379.25</v>
      </c>
      <c r="J51" s="15">
        <v>2.7618479976803334E-2</v>
      </c>
      <c r="K51" s="18">
        <v>6.1780973290630368E-3</v>
      </c>
    </row>
    <row r="56" spans="1:14">
      <c r="A56" s="321"/>
    </row>
    <row r="57" spans="1:14">
      <c r="A57" s="321"/>
    </row>
    <row r="58" spans="1:14">
      <c r="A58" s="321"/>
    </row>
    <row r="59" spans="1:14">
      <c r="A59" s="321"/>
    </row>
    <row r="60" spans="1:14">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U60"/>
  <sheetViews>
    <sheetView workbookViewId="0">
      <selection activeCell="C37" sqref="C37"/>
    </sheetView>
  </sheetViews>
  <sheetFormatPr defaultColWidth="9.109375" defaultRowHeight="12"/>
  <cols>
    <col min="1" max="1" width="99.5546875" style="2" customWidth="1"/>
    <col min="2" max="2" width="2.33203125" style="2" customWidth="1"/>
    <col min="3" max="3" width="35.5546875" style="3" customWidth="1"/>
    <col min="4" max="4" width="9.6640625" style="3" bestFit="1" customWidth="1"/>
    <col min="5" max="5" width="9.6640625" style="3" customWidth="1"/>
    <col min="6" max="6" width="4" style="3" customWidth="1"/>
    <col min="7" max="10" width="9.109375" style="3"/>
    <col min="11" max="11" width="19.5546875" style="3" customWidth="1"/>
    <col min="12" max="12" width="8.6640625" style="4" bestFit="1" customWidth="1"/>
    <col min="13" max="13" width="7.33203125" style="5" bestFit="1" customWidth="1"/>
    <col min="14" max="21" width="9.109375" style="3"/>
    <col min="22" max="16384" width="9.109375" style="2"/>
  </cols>
  <sheetData>
    <row r="1" spans="1:13">
      <c r="A1" s="1"/>
    </row>
    <row r="2" spans="1:13" ht="16.2">
      <c r="A2" s="6" t="s">
        <v>0</v>
      </c>
      <c r="C2" s="2" t="s">
        <v>112</v>
      </c>
      <c r="D2" s="7"/>
      <c r="E2" s="7"/>
      <c r="G2" s="2" t="s">
        <v>111</v>
      </c>
      <c r="H2" s="7"/>
      <c r="K2" s="3" t="s">
        <v>3</v>
      </c>
    </row>
    <row r="3" spans="1:13" ht="13.2">
      <c r="A3" s="8"/>
      <c r="C3" s="9"/>
      <c r="D3" s="10" t="s">
        <v>7</v>
      </c>
      <c r="E3" s="10" t="s">
        <v>8</v>
      </c>
      <c r="G3" s="9"/>
      <c r="H3" s="10" t="s">
        <v>7</v>
      </c>
      <c r="I3" s="10" t="s">
        <v>8</v>
      </c>
      <c r="L3" s="4" t="s">
        <v>7</v>
      </c>
      <c r="M3" s="5" t="s">
        <v>8</v>
      </c>
    </row>
    <row r="4" spans="1:13" ht="14.4">
      <c r="A4" s="12"/>
      <c r="C4" s="13" t="s">
        <v>104</v>
      </c>
      <c r="D4" s="14">
        <v>937426.2</v>
      </c>
      <c r="E4" s="15">
        <v>1.0000002133501738</v>
      </c>
      <c r="G4" s="16" t="s">
        <v>110</v>
      </c>
      <c r="H4" s="17">
        <v>859827.4</v>
      </c>
      <c r="I4" s="18">
        <f t="shared" ref="I4:I51" si="0">H4/859827</f>
        <v>1.000000465209862</v>
      </c>
      <c r="K4" s="3" t="s">
        <v>104</v>
      </c>
      <c r="L4" s="24">
        <v>937426.2</v>
      </c>
      <c r="M4" s="5">
        <v>1.0000002133501738</v>
      </c>
    </row>
    <row r="5" spans="1:13">
      <c r="A5" s="321" t="s">
        <v>109</v>
      </c>
      <c r="C5" s="20" t="s">
        <v>12</v>
      </c>
      <c r="D5" s="14">
        <v>76487.399999999994</v>
      </c>
      <c r="E5" s="15">
        <v>8.1593000407498825E-2</v>
      </c>
      <c r="G5" s="16" t="s">
        <v>13</v>
      </c>
      <c r="H5" s="17">
        <v>23956.799999999999</v>
      </c>
      <c r="I5" s="18">
        <f t="shared" si="0"/>
        <v>2.7862349053937592E-2</v>
      </c>
      <c r="K5" s="3" t="s">
        <v>14</v>
      </c>
      <c r="L5" s="24">
        <v>187913</v>
      </c>
      <c r="M5" s="5">
        <v>0.20045635602170198</v>
      </c>
    </row>
    <row r="6" spans="1:13">
      <c r="A6" s="321"/>
      <c r="C6" s="20" t="s">
        <v>15</v>
      </c>
      <c r="D6" s="14">
        <v>131721.79999999999</v>
      </c>
      <c r="E6" s="15">
        <v>0.14051434459893367</v>
      </c>
      <c r="G6" s="16" t="s">
        <v>16</v>
      </c>
      <c r="H6" s="17">
        <v>2780.6</v>
      </c>
      <c r="I6" s="18">
        <f t="shared" si="0"/>
        <v>3.2339063555808316E-3</v>
      </c>
      <c r="K6" s="3" t="s">
        <v>15</v>
      </c>
      <c r="L6" s="24">
        <v>131721.79999999999</v>
      </c>
      <c r="M6" s="5">
        <v>0.14051434459893367</v>
      </c>
    </row>
    <row r="7" spans="1:13">
      <c r="A7" s="321"/>
      <c r="C7" s="20" t="s">
        <v>17</v>
      </c>
      <c r="D7" s="14">
        <v>73544.399999999994</v>
      </c>
      <c r="E7" s="15">
        <v>7.8453552600418586E-2</v>
      </c>
      <c r="G7" s="16" t="s">
        <v>18</v>
      </c>
      <c r="H7" s="17">
        <v>3681.2</v>
      </c>
      <c r="I7" s="18">
        <f t="shared" si="0"/>
        <v>4.281326359837502E-3</v>
      </c>
      <c r="K7" s="3" t="s">
        <v>21</v>
      </c>
      <c r="L7" s="24">
        <v>77953</v>
      </c>
      <c r="M7" s="5">
        <v>8.3156430480912633E-2</v>
      </c>
    </row>
    <row r="8" spans="1:13">
      <c r="A8" s="321"/>
      <c r="C8" s="20" t="s">
        <v>19</v>
      </c>
      <c r="D8" s="14">
        <v>16105</v>
      </c>
      <c r="E8" s="15">
        <v>1.7180022743128524E-2</v>
      </c>
      <c r="G8" s="16" t="s">
        <v>20</v>
      </c>
      <c r="H8" s="17">
        <v>12663</v>
      </c>
      <c r="I8" s="18">
        <f t="shared" si="0"/>
        <v>1.4727381205754181E-2</v>
      </c>
      <c r="K8" s="3" t="s">
        <v>12</v>
      </c>
      <c r="L8" s="24">
        <v>76487.399999999994</v>
      </c>
      <c r="M8" s="5">
        <v>8.1593000407498825E-2</v>
      </c>
    </row>
    <row r="9" spans="1:13" ht="14.4">
      <c r="A9" s="23"/>
      <c r="C9" s="20" t="s">
        <v>22</v>
      </c>
      <c r="D9" s="14">
        <v>49430.6</v>
      </c>
      <c r="E9" s="15">
        <v>5.273013549869536E-2</v>
      </c>
      <c r="G9" s="16" t="s">
        <v>23</v>
      </c>
      <c r="H9" s="17">
        <v>2546</v>
      </c>
      <c r="I9" s="18">
        <f t="shared" si="0"/>
        <v>2.9610607715272958E-3</v>
      </c>
      <c r="K9" s="3" t="s">
        <v>17</v>
      </c>
      <c r="L9" s="24">
        <v>73544.399999999994</v>
      </c>
      <c r="M9" s="5">
        <v>7.8453552600418586E-2</v>
      </c>
    </row>
    <row r="10" spans="1:13" ht="12" customHeight="1">
      <c r="A10" s="319" t="s">
        <v>108</v>
      </c>
      <c r="C10" s="20" t="s">
        <v>25</v>
      </c>
      <c r="D10" s="14">
        <v>45508.800000000003</v>
      </c>
      <c r="E10" s="15">
        <v>4.8546551941166562E-2</v>
      </c>
      <c r="G10" s="16" t="s">
        <v>26</v>
      </c>
      <c r="H10" s="17">
        <v>3841.8</v>
      </c>
      <c r="I10" s="18">
        <f t="shared" si="0"/>
        <v>4.4681081194240238E-3</v>
      </c>
      <c r="K10" s="3" t="s">
        <v>27</v>
      </c>
      <c r="L10" s="24">
        <v>58847</v>
      </c>
      <c r="M10" s="5">
        <v>6.2775088380309485E-2</v>
      </c>
    </row>
    <row r="11" spans="1:13">
      <c r="A11" s="319"/>
      <c r="C11" s="20" t="s">
        <v>14</v>
      </c>
      <c r="D11" s="14">
        <v>187913</v>
      </c>
      <c r="E11" s="15">
        <v>0.20045635602170198</v>
      </c>
      <c r="G11" s="16" t="s">
        <v>28</v>
      </c>
      <c r="H11" s="17">
        <v>6042.8</v>
      </c>
      <c r="I11" s="18">
        <f t="shared" si="0"/>
        <v>7.0279253849902367E-3</v>
      </c>
      <c r="K11" s="3" t="s">
        <v>29</v>
      </c>
      <c r="L11" s="24">
        <v>50455.6</v>
      </c>
      <c r="M11" s="5">
        <v>5.3823555139285661E-2</v>
      </c>
    </row>
    <row r="12" spans="1:13">
      <c r="A12" s="319"/>
      <c r="C12" s="20" t="s">
        <v>30</v>
      </c>
      <c r="D12" s="14">
        <v>24836.6</v>
      </c>
      <c r="E12" s="15">
        <v>2.6494464629741438E-2</v>
      </c>
      <c r="G12" s="16" t="s">
        <v>31</v>
      </c>
      <c r="H12" s="17">
        <v>15510</v>
      </c>
      <c r="I12" s="18">
        <f t="shared" si="0"/>
        <v>1.8038512398424335E-2</v>
      </c>
      <c r="K12" s="3" t="s">
        <v>22</v>
      </c>
      <c r="L12" s="24">
        <v>49430.6</v>
      </c>
      <c r="M12" s="5">
        <v>5.273013549869536E-2</v>
      </c>
    </row>
    <row r="13" spans="1:13">
      <c r="A13" s="319"/>
      <c r="C13" s="20" t="s">
        <v>32</v>
      </c>
      <c r="D13" s="14">
        <v>3584.6</v>
      </c>
      <c r="E13" s="15">
        <v>3.8238751645463215E-3</v>
      </c>
      <c r="G13" s="16" t="s">
        <v>33</v>
      </c>
      <c r="H13" s="17">
        <v>10086.4</v>
      </c>
      <c r="I13" s="18">
        <f t="shared" si="0"/>
        <v>1.1730731879785119E-2</v>
      </c>
      <c r="K13" s="3" t="s">
        <v>25</v>
      </c>
      <c r="L13" s="24">
        <v>45508.800000000003</v>
      </c>
      <c r="M13" s="5">
        <v>4.8546551941166562E-2</v>
      </c>
    </row>
    <row r="14" spans="1:13" ht="13.5" customHeight="1">
      <c r="A14" s="324" t="s">
        <v>107</v>
      </c>
      <c r="C14" s="20" t="s">
        <v>35</v>
      </c>
      <c r="D14" s="14">
        <v>34617</v>
      </c>
      <c r="E14" s="15">
        <v>3.6927714827623727E-2</v>
      </c>
      <c r="G14" s="16" t="s">
        <v>36</v>
      </c>
      <c r="H14" s="17">
        <v>12746.2</v>
      </c>
      <c r="I14" s="18">
        <f t="shared" si="0"/>
        <v>1.4824144857046825E-2</v>
      </c>
      <c r="K14" s="3" t="s">
        <v>37</v>
      </c>
      <c r="L14" s="24">
        <v>35635.599999999999</v>
      </c>
      <c r="M14" s="5">
        <v>3.8014307262653264E-2</v>
      </c>
    </row>
    <row r="15" spans="1:13" ht="12" customHeight="1">
      <c r="A15" s="324"/>
      <c r="C15" s="20" t="s">
        <v>37</v>
      </c>
      <c r="D15" s="14">
        <v>35635.599999999999</v>
      </c>
      <c r="E15" s="15">
        <v>3.8014307262653264E-2</v>
      </c>
      <c r="G15" s="16" t="s">
        <v>38</v>
      </c>
      <c r="H15" s="17">
        <v>59196.2</v>
      </c>
      <c r="I15" s="18">
        <f t="shared" si="0"/>
        <v>6.8846640079923055E-2</v>
      </c>
      <c r="K15" s="3" t="s">
        <v>35</v>
      </c>
      <c r="L15" s="24">
        <v>34617</v>
      </c>
      <c r="M15" s="5">
        <v>3.6927714827623727E-2</v>
      </c>
    </row>
    <row r="16" spans="1:13">
      <c r="A16" s="324"/>
      <c r="C16" s="20" t="s">
        <v>39</v>
      </c>
      <c r="D16" s="14">
        <v>280.8</v>
      </c>
      <c r="E16" s="15">
        <v>2.9954364397829803E-4</v>
      </c>
      <c r="G16" s="16" t="s">
        <v>40</v>
      </c>
      <c r="H16" s="17">
        <v>52049.8</v>
      </c>
      <c r="I16" s="18">
        <f t="shared" si="0"/>
        <v>6.053520068571934E-2</v>
      </c>
      <c r="K16" s="3" t="s">
        <v>106</v>
      </c>
      <c r="L16" s="24">
        <v>115312.00000000001</v>
      </c>
      <c r="M16" s="5">
        <v>0.12300917619097403</v>
      </c>
    </row>
    <row r="17" spans="3:12">
      <c r="C17" s="20" t="s">
        <v>42</v>
      </c>
      <c r="D17" s="14">
        <v>7407.8</v>
      </c>
      <c r="E17" s="15">
        <v>7.9022770864046864E-3</v>
      </c>
      <c r="G17" s="16" t="s">
        <v>43</v>
      </c>
      <c r="H17" s="17">
        <v>171375.8</v>
      </c>
      <c r="I17" s="18">
        <f t="shared" si="0"/>
        <v>0.19931428066343576</v>
      </c>
      <c r="L17" s="24"/>
    </row>
    <row r="18" spans="3:12">
      <c r="C18" s="20" t="s">
        <v>44</v>
      </c>
      <c r="D18" s="14">
        <v>6870.4</v>
      </c>
      <c r="E18" s="15">
        <v>7.3290051694747099E-3</v>
      </c>
      <c r="G18" s="16" t="s">
        <v>45</v>
      </c>
      <c r="H18" s="17">
        <v>76989.600000000006</v>
      </c>
      <c r="I18" s="18">
        <f t="shared" si="0"/>
        <v>8.9540802975482281E-2</v>
      </c>
      <c r="L18" s="24"/>
    </row>
    <row r="19" spans="3:12">
      <c r="C19" s="20" t="s">
        <v>27</v>
      </c>
      <c r="D19" s="14">
        <v>58847</v>
      </c>
      <c r="E19" s="15">
        <v>6.2775088380309485E-2</v>
      </c>
      <c r="G19" s="16" t="s">
        <v>46</v>
      </c>
      <c r="H19" s="17">
        <v>9204.2000000000007</v>
      </c>
      <c r="I19" s="18">
        <f t="shared" si="0"/>
        <v>1.0704711529179707E-2</v>
      </c>
      <c r="L19" s="24"/>
    </row>
    <row r="20" spans="3:12">
      <c r="C20" s="20" t="s">
        <v>47</v>
      </c>
      <c r="D20" s="14">
        <v>25731.599999999999</v>
      </c>
      <c r="E20" s="15">
        <v>2.7449206657378822E-2</v>
      </c>
      <c r="G20" s="16" t="s">
        <v>48</v>
      </c>
      <c r="H20" s="17">
        <v>6165.8</v>
      </c>
      <c r="I20" s="18">
        <f t="shared" si="0"/>
        <v>7.170977417550275E-3</v>
      </c>
      <c r="L20" s="24"/>
    </row>
    <row r="21" spans="3:12">
      <c r="C21" s="20" t="s">
        <v>29</v>
      </c>
      <c r="D21" s="14">
        <v>50455.6</v>
      </c>
      <c r="E21" s="15">
        <v>5.3823555139285661E-2</v>
      </c>
      <c r="G21" s="16" t="s">
        <v>49</v>
      </c>
      <c r="H21" s="17">
        <v>7290.2</v>
      </c>
      <c r="I21" s="18">
        <f t="shared" si="0"/>
        <v>8.4786823395869172E-3</v>
      </c>
      <c r="L21" s="24"/>
    </row>
    <row r="22" spans="3:12">
      <c r="C22" s="20" t="s">
        <v>50</v>
      </c>
      <c r="D22" s="14">
        <v>18994.8</v>
      </c>
      <c r="E22" s="15">
        <v>2.0262719403984955E-2</v>
      </c>
      <c r="G22" s="16" t="s">
        <v>51</v>
      </c>
      <c r="H22" s="17">
        <v>3749.8</v>
      </c>
      <c r="I22" s="18">
        <f t="shared" si="0"/>
        <v>4.3611098511677354E-3</v>
      </c>
      <c r="L22" s="24"/>
    </row>
    <row r="23" spans="3:12">
      <c r="C23" s="20" t="s">
        <v>52</v>
      </c>
      <c r="D23" s="14">
        <v>10781.6</v>
      </c>
      <c r="E23" s="15">
        <v>1.1501281167793512E-2</v>
      </c>
      <c r="G23" s="16" t="s">
        <v>53</v>
      </c>
      <c r="H23" s="17">
        <v>3981.4</v>
      </c>
      <c r="I23" s="18">
        <f t="shared" si="0"/>
        <v>4.6304663612563926E-3</v>
      </c>
      <c r="L23" s="24"/>
    </row>
    <row r="24" spans="3:12">
      <c r="C24" s="20" t="s">
        <v>21</v>
      </c>
      <c r="D24" s="14">
        <v>77953</v>
      </c>
      <c r="E24" s="15">
        <v>8.3156430480912633E-2</v>
      </c>
      <c r="G24" s="16" t="s">
        <v>54</v>
      </c>
      <c r="H24" s="17">
        <v>8295.6</v>
      </c>
      <c r="I24" s="18">
        <f t="shared" si="0"/>
        <v>9.6479873276833598E-3</v>
      </c>
      <c r="L24" s="24"/>
    </row>
    <row r="25" spans="3:12">
      <c r="C25" s="20" t="s">
        <v>55</v>
      </c>
      <c r="D25" s="14">
        <v>169.2</v>
      </c>
      <c r="E25" s="15">
        <v>1.8049424701256417E-4</v>
      </c>
      <c r="G25" s="16" t="s">
        <v>56</v>
      </c>
      <c r="H25" s="17">
        <v>11358.2</v>
      </c>
      <c r="I25" s="18">
        <f t="shared" si="0"/>
        <v>1.3209866635962816E-2</v>
      </c>
      <c r="L25" s="24"/>
    </row>
    <row r="26" spans="3:12">
      <c r="C26" s="20" t="s">
        <v>57</v>
      </c>
      <c r="D26" s="14">
        <v>549.6</v>
      </c>
      <c r="E26" s="15">
        <v>5.862862775301731E-4</v>
      </c>
      <c r="G26" s="16" t="s">
        <v>58</v>
      </c>
      <c r="H26" s="17">
        <v>22531</v>
      </c>
      <c r="I26" s="18">
        <f t="shared" si="0"/>
        <v>2.620410850089611E-2</v>
      </c>
      <c r="L26" s="24"/>
    </row>
    <row r="27" spans="3:12">
      <c r="G27" s="16" t="s">
        <v>59</v>
      </c>
      <c r="H27" s="17">
        <v>58359.4</v>
      </c>
      <c r="I27" s="18">
        <f t="shared" si="0"/>
        <v>6.7873421048652807E-2</v>
      </c>
      <c r="L27" s="24"/>
    </row>
    <row r="28" spans="3:12">
      <c r="C28" s="3" t="s">
        <v>105</v>
      </c>
      <c r="G28" s="16" t="s">
        <v>61</v>
      </c>
      <c r="H28" s="17">
        <v>11121.6</v>
      </c>
      <c r="I28" s="18">
        <f t="shared" si="0"/>
        <v>1.2934695002599361E-2</v>
      </c>
    </row>
    <row r="29" spans="3:12">
      <c r="C29" s="25"/>
      <c r="D29" s="10" t="s">
        <v>7</v>
      </c>
      <c r="E29" s="10" t="s">
        <v>8</v>
      </c>
      <c r="G29" s="16" t="s">
        <v>62</v>
      </c>
      <c r="H29" s="17">
        <v>9112</v>
      </c>
      <c r="I29" s="18">
        <f t="shared" si="0"/>
        <v>1.0597480655992426E-2</v>
      </c>
    </row>
    <row r="30" spans="3:12">
      <c r="C30" s="26" t="s">
        <v>104</v>
      </c>
      <c r="D30" s="14">
        <v>851017.8</v>
      </c>
      <c r="E30" s="15">
        <f>D30/851018</f>
        <v>0.99999976498734466</v>
      </c>
      <c r="G30" s="16" t="s">
        <v>63</v>
      </c>
      <c r="H30" s="17">
        <v>19838</v>
      </c>
      <c r="I30" s="18">
        <f t="shared" si="0"/>
        <v>2.3072083105089746E-2</v>
      </c>
      <c r="L30" s="24"/>
    </row>
    <row r="31" spans="3:12">
      <c r="C31" s="26" t="s">
        <v>64</v>
      </c>
      <c r="D31" s="14">
        <v>209742.2</v>
      </c>
      <c r="E31" s="15">
        <f>D31/851018</f>
        <v>0.24646035689021856</v>
      </c>
      <c r="G31" s="16" t="s">
        <v>65</v>
      </c>
      <c r="H31" s="17">
        <v>78769.8</v>
      </c>
      <c r="I31" s="18">
        <f t="shared" si="0"/>
        <v>9.161121946624147E-2</v>
      </c>
      <c r="L31" s="24"/>
    </row>
    <row r="32" spans="3:12">
      <c r="C32" s="26" t="s">
        <v>66</v>
      </c>
      <c r="D32" s="14">
        <v>569907.80000000005</v>
      </c>
      <c r="E32" s="15">
        <f>D32/851018</f>
        <v>0.6696777271456068</v>
      </c>
      <c r="G32" s="16" t="s">
        <v>67</v>
      </c>
      <c r="H32" s="17">
        <v>37109.800000000003</v>
      </c>
      <c r="I32" s="18">
        <f t="shared" si="0"/>
        <v>4.315961234062201E-2</v>
      </c>
    </row>
    <row r="33" spans="3:12">
      <c r="C33" s="26" t="s">
        <v>68</v>
      </c>
      <c r="D33" s="14">
        <v>71367.8</v>
      </c>
      <c r="E33" s="15">
        <f>D33/851018</f>
        <v>8.3861680951519246E-2</v>
      </c>
      <c r="G33" s="16" t="s">
        <v>69</v>
      </c>
      <c r="H33" s="17">
        <v>8337.4</v>
      </c>
      <c r="I33" s="18">
        <f t="shared" si="0"/>
        <v>9.6966017582606721E-3</v>
      </c>
    </row>
    <row r="34" spans="3:12">
      <c r="G34" s="16" t="s">
        <v>70</v>
      </c>
      <c r="H34" s="17">
        <v>4092.4</v>
      </c>
      <c r="I34" s="18">
        <f t="shared" si="0"/>
        <v>4.7595620979569144E-3</v>
      </c>
      <c r="L34" s="24"/>
    </row>
    <row r="35" spans="3:12">
      <c r="C35" s="3" t="s">
        <v>103</v>
      </c>
      <c r="G35" s="16" t="s">
        <v>72</v>
      </c>
      <c r="H35" s="17">
        <v>1743.2</v>
      </c>
      <c r="I35" s="18">
        <f t="shared" si="0"/>
        <v>2.0273845785256802E-3</v>
      </c>
    </row>
    <row r="36" spans="3:12">
      <c r="C36" s="25"/>
      <c r="D36" s="10" t="s">
        <v>7</v>
      </c>
      <c r="E36" s="10" t="s">
        <v>8</v>
      </c>
      <c r="G36" s="16" t="s">
        <v>73</v>
      </c>
      <c r="H36" s="17">
        <v>1886.8</v>
      </c>
      <c r="I36" s="18">
        <f t="shared" si="0"/>
        <v>2.1943949189778874E-3</v>
      </c>
    </row>
    <row r="37" spans="3:12">
      <c r="C37" s="27" t="s">
        <v>175</v>
      </c>
      <c r="D37" s="28">
        <f>SUM(D38:D43)</f>
        <v>859827.4</v>
      </c>
      <c r="E37" s="18">
        <f t="shared" ref="E37:E43" si="1">D37/859827</f>
        <v>1.000000465209862</v>
      </c>
      <c r="G37" s="16" t="s">
        <v>74</v>
      </c>
      <c r="H37" s="17">
        <v>8711.4</v>
      </c>
      <c r="I37" s="18">
        <f t="shared" si="0"/>
        <v>1.0131572979215586E-2</v>
      </c>
      <c r="L37" s="24"/>
    </row>
    <row r="38" spans="3:12">
      <c r="C38" s="27" t="s">
        <v>102</v>
      </c>
      <c r="D38" s="28">
        <f>SUM(H5:H11)</f>
        <v>55512.200000000004</v>
      </c>
      <c r="E38" s="18">
        <f t="shared" si="1"/>
        <v>6.4562057251051672E-2</v>
      </c>
      <c r="G38" s="16" t="s">
        <v>76</v>
      </c>
      <c r="H38" s="17">
        <v>14086.4</v>
      </c>
      <c r="I38" s="18">
        <f t="shared" si="0"/>
        <v>1.638283049962376E-2</v>
      </c>
      <c r="L38" s="24"/>
    </row>
    <row r="39" spans="3:12">
      <c r="C39" s="27" t="s">
        <v>101</v>
      </c>
      <c r="D39" s="28">
        <f>SUM(H12:H19)+H23+H24</f>
        <v>419435.2</v>
      </c>
      <c r="E39" s="18">
        <f t="shared" si="1"/>
        <v>0.48781347875793618</v>
      </c>
      <c r="G39" s="16" t="s">
        <v>78</v>
      </c>
      <c r="H39" s="17">
        <v>4175.2</v>
      </c>
      <c r="I39" s="18">
        <f t="shared" si="0"/>
        <v>4.8558605393875746E-3</v>
      </c>
      <c r="L39" s="24"/>
    </row>
    <row r="40" spans="3:12">
      <c r="C40" s="27" t="s">
        <v>100</v>
      </c>
      <c r="D40" s="28">
        <f>SUM(H20:H22)+SUM(H25:H28)</f>
        <v>120576.00000000001</v>
      </c>
      <c r="E40" s="18">
        <f t="shared" si="1"/>
        <v>0.14023286079641603</v>
      </c>
      <c r="G40" s="16" t="s">
        <v>80</v>
      </c>
      <c r="H40" s="17">
        <v>2223.1999999999998</v>
      </c>
      <c r="I40" s="18">
        <f t="shared" si="0"/>
        <v>2.5856364129063169E-3</v>
      </c>
      <c r="L40" s="24"/>
    </row>
    <row r="41" spans="3:12">
      <c r="C41" s="27" t="s">
        <v>99</v>
      </c>
      <c r="D41" s="29">
        <f>SUM(H29:H34)</f>
        <v>157259.4</v>
      </c>
      <c r="E41" s="18">
        <f t="shared" si="1"/>
        <v>0.18289655942416322</v>
      </c>
      <c r="G41" s="16" t="s">
        <v>82</v>
      </c>
      <c r="H41" s="17">
        <v>4536.3999999999996</v>
      </c>
      <c r="I41" s="18">
        <f t="shared" si="0"/>
        <v>5.2759450447590036E-3</v>
      </c>
    </row>
    <row r="42" spans="3:12">
      <c r="C42" s="27" t="s">
        <v>98</v>
      </c>
      <c r="D42" s="28">
        <f>SUM(H35:H43)</f>
        <v>43261.599999999999</v>
      </c>
      <c r="E42" s="18">
        <f t="shared" si="1"/>
        <v>5.031430741300285E-2</v>
      </c>
      <c r="G42" s="16" t="s">
        <v>84</v>
      </c>
      <c r="H42" s="17">
        <v>4128</v>
      </c>
      <c r="I42" s="18">
        <f t="shared" si="0"/>
        <v>4.8009657756734785E-3</v>
      </c>
      <c r="L42" s="24"/>
    </row>
    <row r="43" spans="3:12">
      <c r="C43" s="27" t="s">
        <v>97</v>
      </c>
      <c r="D43" s="28">
        <f>SUM(H44:H51)</f>
        <v>63783</v>
      </c>
      <c r="E43" s="18">
        <f t="shared" si="1"/>
        <v>7.4181201567292021E-2</v>
      </c>
      <c r="G43" s="16" t="s">
        <v>86</v>
      </c>
      <c r="H43" s="17">
        <v>1771</v>
      </c>
      <c r="I43" s="18">
        <f t="shared" si="0"/>
        <v>2.0597166639335588E-3</v>
      </c>
    </row>
    <row r="44" spans="3:12">
      <c r="G44" s="16" t="s">
        <v>87</v>
      </c>
      <c r="H44" s="17">
        <v>28076.799999999999</v>
      </c>
      <c r="I44" s="18">
        <f t="shared" si="0"/>
        <v>3.2654010632371396E-2</v>
      </c>
      <c r="L44" s="24"/>
    </row>
    <row r="45" spans="3:12">
      <c r="G45" s="16" t="s">
        <v>88</v>
      </c>
      <c r="H45" s="17">
        <v>3718.6</v>
      </c>
      <c r="I45" s="18">
        <f t="shared" si="0"/>
        <v>4.3248234819329937E-3</v>
      </c>
    </row>
    <row r="46" spans="3:12">
      <c r="G46" s="16" t="s">
        <v>89</v>
      </c>
      <c r="H46" s="17">
        <v>4413.8</v>
      </c>
      <c r="I46" s="18">
        <f t="shared" si="0"/>
        <v>5.1333582220609497E-3</v>
      </c>
      <c r="L46" s="24"/>
    </row>
    <row r="47" spans="3:12">
      <c r="G47" s="16" t="s">
        <v>90</v>
      </c>
      <c r="H47" s="17">
        <v>7684.2</v>
      </c>
      <c r="I47" s="18">
        <f t="shared" si="0"/>
        <v>8.9369140536410228E-3</v>
      </c>
      <c r="L47" s="24"/>
    </row>
    <row r="48" spans="3:12">
      <c r="G48" s="16" t="s">
        <v>91</v>
      </c>
      <c r="H48" s="17">
        <v>4619.8</v>
      </c>
      <c r="I48" s="18">
        <f t="shared" si="0"/>
        <v>5.3729413009826399E-3</v>
      </c>
      <c r="L48" s="24"/>
    </row>
    <row r="49" spans="1:12">
      <c r="G49" s="16" t="s">
        <v>92</v>
      </c>
      <c r="H49" s="17">
        <v>3835.6</v>
      </c>
      <c r="I49" s="18">
        <f t="shared" si="0"/>
        <v>4.4608973665632738E-3</v>
      </c>
    </row>
    <row r="50" spans="1:12">
      <c r="G50" s="16" t="s">
        <v>93</v>
      </c>
      <c r="H50" s="17">
        <v>5226.3999999999996</v>
      </c>
      <c r="I50" s="18">
        <f t="shared" si="0"/>
        <v>6.0784320566811692E-3</v>
      </c>
      <c r="L50" s="24"/>
    </row>
    <row r="51" spans="1:12">
      <c r="G51" s="16" t="s">
        <v>94</v>
      </c>
      <c r="H51" s="17">
        <v>6207.8</v>
      </c>
      <c r="I51" s="18">
        <f t="shared" si="0"/>
        <v>7.2198244530585808E-3</v>
      </c>
    </row>
    <row r="56" spans="1:12">
      <c r="A56" s="321"/>
    </row>
    <row r="57" spans="1:12">
      <c r="A57" s="321"/>
    </row>
    <row r="58" spans="1:12">
      <c r="A58" s="321"/>
    </row>
    <row r="59" spans="1:12">
      <c r="A59" s="321"/>
    </row>
    <row r="60" spans="1:12">
      <c r="A60" s="30"/>
    </row>
  </sheetData>
  <mergeCells count="4">
    <mergeCell ref="A56:A59"/>
    <mergeCell ref="A5:A8"/>
    <mergeCell ref="A10:A13"/>
    <mergeCell ref="A14:A16"/>
  </mergeCells>
  <phoneticPr fontId="4"/>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C90384-3CBC-4A05-9A7A-8E700C598D20}">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421</v>
      </c>
    </row>
    <row r="2" spans="1:24" ht="12" customHeight="1"/>
    <row r="3" spans="1:24" ht="16.2">
      <c r="A3" s="296" t="s">
        <v>420</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1324644</v>
      </c>
      <c r="C7" s="232">
        <v>0.43529949071098106</v>
      </c>
      <c r="D7" s="226"/>
      <c r="E7" s="223" t="s">
        <v>257</v>
      </c>
      <c r="F7" s="231">
        <v>1092646.6000000001</v>
      </c>
      <c r="G7" s="232">
        <v>0.38718917007704379</v>
      </c>
      <c r="K7" s="233" t="s">
        <v>257</v>
      </c>
      <c r="L7" s="231">
        <v>1324644</v>
      </c>
      <c r="M7" s="234">
        <v>0.43529949071098106</v>
      </c>
      <c r="N7" s="234">
        <v>1.0000000000000002</v>
      </c>
      <c r="P7" s="235" t="s">
        <v>261</v>
      </c>
      <c r="Q7" s="236">
        <v>1113587.8</v>
      </c>
      <c r="R7" s="234">
        <v>0.37854010681450823</v>
      </c>
      <c r="S7" s="237">
        <v>1</v>
      </c>
      <c r="U7" s="266" t="s">
        <v>289</v>
      </c>
      <c r="V7" s="267">
        <v>145.93357499999999</v>
      </c>
      <c r="W7" s="268">
        <v>0.19707931450780203</v>
      </c>
      <c r="X7" s="269" t="s">
        <v>371</v>
      </c>
    </row>
    <row r="8" spans="1:24" ht="12" customHeight="1">
      <c r="A8" s="255" t="s">
        <v>14</v>
      </c>
      <c r="B8" s="236">
        <v>221172.6</v>
      </c>
      <c r="C8" s="232">
        <v>0.44129576289963124</v>
      </c>
      <c r="D8" s="226"/>
      <c r="E8" s="242" t="s">
        <v>64</v>
      </c>
      <c r="F8" s="231">
        <v>220786</v>
      </c>
      <c r="G8" s="232">
        <v>0.28441242259150123</v>
      </c>
      <c r="K8" s="223" t="s">
        <v>12</v>
      </c>
      <c r="L8" s="231">
        <v>120450.2</v>
      </c>
      <c r="M8" s="234">
        <v>0.54524368497350828</v>
      </c>
      <c r="N8" s="234">
        <v>9.0930242389653373E-2</v>
      </c>
      <c r="P8" s="235" t="s">
        <v>13</v>
      </c>
      <c r="Q8" s="236">
        <v>35972.400000000001</v>
      </c>
      <c r="R8" s="234">
        <v>0.34189071986123154</v>
      </c>
      <c r="S8" s="237">
        <v>3.2303155620059774E-2</v>
      </c>
      <c r="U8" s="270" t="s">
        <v>288</v>
      </c>
      <c r="V8" s="267">
        <v>164.58605</v>
      </c>
      <c r="W8" s="268">
        <v>0.18652110245515696</v>
      </c>
      <c r="X8" s="268">
        <f t="shared" ref="X8:X40" si="0">V8/V7-1</f>
        <v>0.12781482945237244</v>
      </c>
    </row>
    <row r="9" spans="1:24" ht="13.5" customHeight="1">
      <c r="A9" s="255" t="s">
        <v>21</v>
      </c>
      <c r="B9" s="236">
        <v>161587.4</v>
      </c>
      <c r="C9" s="244">
        <v>0.37106080950653664</v>
      </c>
      <c r="D9" s="226"/>
      <c r="E9" s="242" t="s">
        <v>66</v>
      </c>
      <c r="F9" s="231">
        <v>810221</v>
      </c>
      <c r="G9" s="232">
        <v>0.41915352191249711</v>
      </c>
      <c r="K9" s="223" t="s">
        <v>15</v>
      </c>
      <c r="L9" s="231">
        <v>160280</v>
      </c>
      <c r="M9" s="234">
        <v>0.53771985158144431</v>
      </c>
      <c r="N9" s="234">
        <v>0.12099854753428091</v>
      </c>
      <c r="P9" s="235" t="s">
        <v>16</v>
      </c>
      <c r="Q9" s="236">
        <v>4001.4</v>
      </c>
      <c r="R9" s="234">
        <v>0.51281663516068066</v>
      </c>
      <c r="S9" s="237">
        <v>3.5932505726086438E-3</v>
      </c>
      <c r="U9" s="266" t="s">
        <v>403</v>
      </c>
      <c r="V9" s="267">
        <v>148.58313999999999</v>
      </c>
      <c r="W9" s="268">
        <v>-5.5818424591540405E-2</v>
      </c>
      <c r="X9" s="268">
        <f t="shared" si="0"/>
        <v>-9.7231265954800028E-2</v>
      </c>
    </row>
    <row r="10" spans="1:24" ht="12" customHeight="1">
      <c r="A10" s="255" t="s">
        <v>15</v>
      </c>
      <c r="B10" s="236">
        <v>160280</v>
      </c>
      <c r="C10" s="244">
        <v>0.53771985158144431</v>
      </c>
      <c r="D10" s="226"/>
      <c r="E10" s="242" t="s">
        <v>68</v>
      </c>
      <c r="F10" s="231">
        <v>61639.6</v>
      </c>
      <c r="G10" s="232">
        <v>0.37421217492113379</v>
      </c>
      <c r="K10" s="223" t="s">
        <v>17</v>
      </c>
      <c r="L10" s="231">
        <v>85195.8</v>
      </c>
      <c r="M10" s="234">
        <v>0.60998922841430936</v>
      </c>
      <c r="N10" s="234">
        <v>6.4315997354760984E-2</v>
      </c>
      <c r="P10" s="235" t="s">
        <v>18</v>
      </c>
      <c r="Q10" s="236">
        <v>5349.4</v>
      </c>
      <c r="R10" s="234">
        <v>0.31596555965559636</v>
      </c>
      <c r="S10" s="237">
        <v>4.8037523399591837E-3</v>
      </c>
      <c r="U10" s="270" t="s">
        <v>278</v>
      </c>
      <c r="V10" s="267">
        <v>99.412350000000004</v>
      </c>
      <c r="W10" s="268">
        <v>-0.37403007178869785</v>
      </c>
      <c r="X10" s="268">
        <f t="shared" si="0"/>
        <v>-0.3309311540999873</v>
      </c>
    </row>
    <row r="11" spans="1:24" ht="12" customHeight="1">
      <c r="A11" s="255" t="s">
        <v>12</v>
      </c>
      <c r="B11" s="236">
        <v>120450.2</v>
      </c>
      <c r="C11" s="244">
        <v>0.54524368497350828</v>
      </c>
      <c r="D11" s="226"/>
      <c r="E11" s="226"/>
      <c r="F11" s="226"/>
      <c r="G11" s="226"/>
      <c r="K11" s="223" t="s">
        <v>19</v>
      </c>
      <c r="L11" s="231">
        <v>14807.2</v>
      </c>
      <c r="M11" s="234">
        <v>0.11010983243992967</v>
      </c>
      <c r="N11" s="234">
        <v>1.1178248646428777E-2</v>
      </c>
      <c r="P11" s="235" t="s">
        <v>20</v>
      </c>
      <c r="Q11" s="236">
        <v>15134.4</v>
      </c>
      <c r="R11" s="234">
        <v>0.41070538065388118</v>
      </c>
      <c r="S11" s="237">
        <v>1.3590666133375383E-2</v>
      </c>
      <c r="U11" s="266" t="s">
        <v>404</v>
      </c>
      <c r="V11" s="267">
        <v>62.632824999999997</v>
      </c>
      <c r="W11" s="268">
        <v>-0.57840430906154261</v>
      </c>
      <c r="X11" s="268">
        <f t="shared" si="0"/>
        <v>-0.36996937503237781</v>
      </c>
    </row>
    <row r="12" spans="1:24" ht="12" customHeight="1">
      <c r="A12" s="256" t="s">
        <v>27</v>
      </c>
      <c r="B12" s="236">
        <v>113226.4</v>
      </c>
      <c r="C12" s="244">
        <v>0.64923838828905911</v>
      </c>
      <c r="D12" s="226"/>
      <c r="E12" s="226"/>
      <c r="F12" s="226"/>
      <c r="G12" s="226"/>
      <c r="K12" s="223" t="s">
        <v>22</v>
      </c>
      <c r="L12" s="231">
        <v>82198.2</v>
      </c>
      <c r="M12" s="234">
        <v>0.20854824006822126</v>
      </c>
      <c r="N12" s="234">
        <v>6.20530497250582E-2</v>
      </c>
      <c r="P12" s="235" t="s">
        <v>23</v>
      </c>
      <c r="Q12" s="236">
        <v>3665.2</v>
      </c>
      <c r="R12" s="234">
        <v>0.44798024691358007</v>
      </c>
      <c r="S12" s="237">
        <v>3.291343529445994E-3</v>
      </c>
      <c r="U12" s="271" t="s">
        <v>245</v>
      </c>
      <c r="V12" s="267">
        <v>64.720780000000005</v>
      </c>
      <c r="W12" s="268">
        <v>-0.58213837399746615</v>
      </c>
      <c r="X12" s="268">
        <f t="shared" si="0"/>
        <v>3.3336433411713662E-2</v>
      </c>
    </row>
    <row r="13" spans="1:24" ht="12" customHeight="1">
      <c r="A13" s="247"/>
      <c r="K13" s="223" t="s">
        <v>25</v>
      </c>
      <c r="L13" s="231">
        <v>27964.6</v>
      </c>
      <c r="M13" s="234">
        <v>0.40083906275437986</v>
      </c>
      <c r="N13" s="234">
        <v>2.1111030586331118E-2</v>
      </c>
      <c r="P13" s="235" t="s">
        <v>26</v>
      </c>
      <c r="Q13" s="236">
        <v>4824.6000000000004</v>
      </c>
      <c r="R13" s="234">
        <v>0.43632033343256937</v>
      </c>
      <c r="S13" s="237">
        <v>4.3324828091687072E-3</v>
      </c>
      <c r="U13" s="271" t="s">
        <v>276</v>
      </c>
      <c r="V13" s="267">
        <v>73.316599999999994</v>
      </c>
      <c r="W13" s="268">
        <v>-0.5196407385558206</v>
      </c>
      <c r="X13" s="268">
        <f t="shared" si="0"/>
        <v>0.13281391231687856</v>
      </c>
    </row>
    <row r="14" spans="1:24" ht="12" customHeight="1">
      <c r="K14" s="223" t="s">
        <v>14</v>
      </c>
      <c r="L14" s="231">
        <v>221172.6</v>
      </c>
      <c r="M14" s="234">
        <v>0.44129576289963124</v>
      </c>
      <c r="N14" s="234">
        <v>0.16696757770389631</v>
      </c>
      <c r="P14" s="235" t="s">
        <v>28</v>
      </c>
      <c r="Q14" s="236">
        <v>8080.2</v>
      </c>
      <c r="R14" s="234">
        <v>0.35188221515810603</v>
      </c>
      <c r="S14" s="237">
        <v>7.2560062170221326E-3</v>
      </c>
      <c r="U14" s="272" t="s">
        <v>405</v>
      </c>
      <c r="V14" s="267">
        <v>70.727500000000006</v>
      </c>
      <c r="W14" s="268">
        <v>-0.46782846200438666</v>
      </c>
      <c r="X14" s="268">
        <f t="shared" si="0"/>
        <v>-3.5313967096128107E-2</v>
      </c>
    </row>
    <row r="15" spans="1:24" ht="12" customHeight="1">
      <c r="K15" s="223" t="s">
        <v>30</v>
      </c>
      <c r="L15" s="231">
        <v>33778</v>
      </c>
      <c r="M15" s="234">
        <v>0.369290484732399</v>
      </c>
      <c r="N15" s="234">
        <v>2.5499681423839161E-2</v>
      </c>
      <c r="P15" s="235" t="s">
        <v>31</v>
      </c>
      <c r="Q15" s="236">
        <v>19856.599999999999</v>
      </c>
      <c r="R15" s="234">
        <v>0.29199037022577912</v>
      </c>
      <c r="S15" s="237">
        <v>1.7831193912145948E-2</v>
      </c>
      <c r="U15" s="272" t="s">
        <v>408</v>
      </c>
      <c r="V15" s="267">
        <v>68.936599999999999</v>
      </c>
      <c r="W15" s="268">
        <v>-0.55544731386491897</v>
      </c>
      <c r="X15" s="268">
        <f t="shared" si="0"/>
        <v>-2.5321126860132326E-2</v>
      </c>
    </row>
    <row r="16" spans="1:24" ht="12" customHeight="1">
      <c r="K16" s="223" t="s">
        <v>32</v>
      </c>
      <c r="L16" s="231">
        <v>8495.2000000000007</v>
      </c>
      <c r="M16" s="234">
        <v>0.16552220888355351</v>
      </c>
      <c r="N16" s="234">
        <v>6.4131947904493593E-3</v>
      </c>
      <c r="P16" s="235" t="s">
        <v>33</v>
      </c>
      <c r="Q16" s="236">
        <v>13158.4</v>
      </c>
      <c r="R16" s="234">
        <v>0.36360009326666498</v>
      </c>
      <c r="S16" s="237">
        <v>1.1816221406161238E-2</v>
      </c>
      <c r="U16" s="271" t="s">
        <v>273</v>
      </c>
      <c r="V16" s="267">
        <v>76.791799999999995</v>
      </c>
      <c r="W16" s="268">
        <v>-0.48935331918596969</v>
      </c>
      <c r="X16" s="268">
        <f t="shared" si="0"/>
        <v>0.11394817847123284</v>
      </c>
    </row>
    <row r="17" spans="11:24" ht="12" customHeight="1">
      <c r="K17" s="223" t="s">
        <v>35</v>
      </c>
      <c r="L17" s="231">
        <v>56456.2</v>
      </c>
      <c r="M17" s="234">
        <v>0.36096426203820875</v>
      </c>
      <c r="N17" s="234">
        <v>4.2619903913806274E-2</v>
      </c>
      <c r="P17" s="235" t="s">
        <v>36</v>
      </c>
      <c r="Q17" s="236">
        <v>16718.599999999999</v>
      </c>
      <c r="R17" s="234">
        <v>0.40177332466933557</v>
      </c>
      <c r="S17" s="237">
        <v>1.5013275109515386E-2</v>
      </c>
      <c r="U17" s="271" t="s">
        <v>272</v>
      </c>
      <c r="V17" s="267">
        <v>86.370360000000005</v>
      </c>
      <c r="W17" s="268">
        <v>-0.44245865863032408</v>
      </c>
      <c r="X17" s="268">
        <f t="shared" si="0"/>
        <v>0.12473415130261323</v>
      </c>
    </row>
    <row r="18" spans="11:24" ht="12" customHeight="1">
      <c r="K18" s="223" t="s">
        <v>37</v>
      </c>
      <c r="L18" s="231">
        <v>42028</v>
      </c>
      <c r="M18" s="234">
        <v>0.22804505675924447</v>
      </c>
      <c r="N18" s="234">
        <v>3.1727769876283743E-2</v>
      </c>
      <c r="P18" s="235" t="s">
        <v>38</v>
      </c>
      <c r="Q18" s="236">
        <v>72623</v>
      </c>
      <c r="R18" s="234">
        <v>0.32958628360101239</v>
      </c>
      <c r="S18" s="237">
        <v>6.5215333716838492E-2</v>
      </c>
      <c r="U18" s="271" t="s">
        <v>271</v>
      </c>
      <c r="V18" s="267">
        <v>81.118724999999998</v>
      </c>
      <c r="W18" s="268">
        <v>-0.43381637214930224</v>
      </c>
      <c r="X18" s="268">
        <f t="shared" si="0"/>
        <v>-6.0803671537319137E-2</v>
      </c>
    </row>
    <row r="19" spans="11:24" ht="12" customHeight="1">
      <c r="K19" s="223" t="s">
        <v>39</v>
      </c>
      <c r="L19" s="231">
        <v>728.2</v>
      </c>
      <c r="M19" s="234">
        <v>-1.4398354473773578E-3</v>
      </c>
      <c r="N19" s="234">
        <v>5.4973260740244175E-4</v>
      </c>
      <c r="P19" s="235" t="s">
        <v>40</v>
      </c>
      <c r="Q19" s="236">
        <v>61706.2</v>
      </c>
      <c r="R19" s="234">
        <v>0.35862873750495394</v>
      </c>
      <c r="S19" s="237">
        <v>5.5412065397986578E-2</v>
      </c>
      <c r="U19" s="266" t="s">
        <v>309</v>
      </c>
      <c r="V19" s="267">
        <v>84.836200000000005</v>
      </c>
      <c r="W19" s="268">
        <v>-0.41899999999999998</v>
      </c>
      <c r="X19" s="268">
        <f t="shared" si="0"/>
        <v>4.5827581732824418E-2</v>
      </c>
    </row>
    <row r="20" spans="11:24" ht="12" customHeight="1">
      <c r="K20" s="223" t="s">
        <v>42</v>
      </c>
      <c r="L20" s="231">
        <v>13392</v>
      </c>
      <c r="M20" s="234">
        <v>0.38533154029171413</v>
      </c>
      <c r="N20" s="234">
        <v>1.0109886127895495E-2</v>
      </c>
      <c r="P20" s="235" t="s">
        <v>43</v>
      </c>
      <c r="Q20" s="236">
        <v>198720.4</v>
      </c>
      <c r="R20" s="234">
        <v>0.40441422786348813</v>
      </c>
      <c r="S20" s="237">
        <v>0.17845059006573166</v>
      </c>
      <c r="U20" s="270" t="s">
        <v>288</v>
      </c>
      <c r="V20" s="267">
        <v>88.342100000000002</v>
      </c>
      <c r="W20" s="268">
        <v>-0.46300000000000002</v>
      </c>
      <c r="X20" s="268">
        <f t="shared" si="0"/>
        <v>4.1325519059080884E-2</v>
      </c>
    </row>
    <row r="21" spans="11:24" ht="12" customHeight="1">
      <c r="K21" s="223" t="s">
        <v>44</v>
      </c>
      <c r="L21" s="231">
        <v>11397.4</v>
      </c>
      <c r="M21" s="234">
        <v>0.35308817855340857</v>
      </c>
      <c r="N21" s="234">
        <v>8.604123070047499E-3</v>
      </c>
      <c r="P21" s="235" t="s">
        <v>45</v>
      </c>
      <c r="Q21" s="236">
        <v>96996.800000000003</v>
      </c>
      <c r="R21" s="234">
        <v>0.3401651773532246</v>
      </c>
      <c r="S21" s="237">
        <v>8.710296574728997E-2</v>
      </c>
      <c r="U21" s="270" t="s">
        <v>287</v>
      </c>
      <c r="V21" s="267">
        <v>88.698599999999999</v>
      </c>
      <c r="W21" s="268">
        <v>-0.40300000000000002</v>
      </c>
      <c r="X21" s="268">
        <f t="shared" si="0"/>
        <v>4.0354485573694809E-3</v>
      </c>
    </row>
    <row r="22" spans="11:24" ht="12" customHeight="1">
      <c r="K22" s="223" t="s">
        <v>27</v>
      </c>
      <c r="L22" s="231">
        <v>113226.4</v>
      </c>
      <c r="M22" s="234">
        <v>0.64923838828905911</v>
      </c>
      <c r="N22" s="234">
        <v>8.5476852648711646E-2</v>
      </c>
      <c r="P22" s="235" t="s">
        <v>46</v>
      </c>
      <c r="Q22" s="236">
        <v>11694.6</v>
      </c>
      <c r="R22" s="234">
        <v>0.36118256416225347</v>
      </c>
      <c r="S22" s="237">
        <v>1.0501731430606549E-2</v>
      </c>
      <c r="U22" s="270" t="s">
        <v>278</v>
      </c>
      <c r="V22" s="267">
        <v>86.123699999999999</v>
      </c>
      <c r="W22" s="268">
        <v>-0.13367177216915205</v>
      </c>
      <c r="X22" s="268">
        <f t="shared" si="0"/>
        <v>-2.9029770481157513E-2</v>
      </c>
    </row>
    <row r="23" spans="11:24" ht="12" customHeight="1">
      <c r="K23" s="223" t="s">
        <v>47</v>
      </c>
      <c r="L23" s="231">
        <v>29649</v>
      </c>
      <c r="M23" s="234">
        <v>0.31101800776025024</v>
      </c>
      <c r="N23" s="234">
        <v>2.23826175183672E-2</v>
      </c>
      <c r="P23" s="235" t="s">
        <v>48</v>
      </c>
      <c r="Q23" s="236">
        <v>9047.4</v>
      </c>
      <c r="R23" s="234">
        <v>0.52518543492919756</v>
      </c>
      <c r="S23" s="237">
        <v>8.1245502150795821E-3</v>
      </c>
      <c r="U23" s="270" t="s">
        <v>277</v>
      </c>
      <c r="V23" s="267">
        <v>80.461399999999998</v>
      </c>
      <c r="W23" s="268">
        <v>0.28465161838061698</v>
      </c>
      <c r="X23" s="268">
        <f t="shared" si="0"/>
        <v>-6.5746130275406212E-2</v>
      </c>
    </row>
    <row r="24" spans="11:24" ht="12" customHeight="1">
      <c r="K24" s="223" t="s">
        <v>29</v>
      </c>
      <c r="L24" s="231">
        <v>103245.6</v>
      </c>
      <c r="M24" s="234">
        <v>0.46282702484432447</v>
      </c>
      <c r="N24" s="234">
        <v>7.7942148984934831E-2</v>
      </c>
      <c r="P24" s="235" t="s">
        <v>49</v>
      </c>
      <c r="Q24" s="236">
        <v>8700.7999999999993</v>
      </c>
      <c r="R24" s="234">
        <v>0.42297816665303767</v>
      </c>
      <c r="S24" s="237">
        <v>7.8133039891421213E-3</v>
      </c>
      <c r="U24" s="271" t="s">
        <v>245</v>
      </c>
      <c r="V24" s="267">
        <v>83.302475000000001</v>
      </c>
      <c r="W24" s="268">
        <v>0.28710554786268028</v>
      </c>
      <c r="X24" s="268">
        <f t="shared" si="0"/>
        <v>3.5309788296002953E-2</v>
      </c>
    </row>
    <row r="25" spans="11:24" ht="12" customHeight="1">
      <c r="K25" s="223" t="s">
        <v>50</v>
      </c>
      <c r="L25" s="231">
        <v>17618.2</v>
      </c>
      <c r="M25" s="234">
        <v>0.30652774430375063</v>
      </c>
      <c r="N25" s="234">
        <v>1.330032823913444E-2</v>
      </c>
      <c r="P25" s="235" t="s">
        <v>51</v>
      </c>
      <c r="Q25" s="236">
        <v>5388.2</v>
      </c>
      <c r="R25" s="234">
        <v>0.35381909547738699</v>
      </c>
      <c r="S25" s="237">
        <v>4.83859467569598E-3</v>
      </c>
      <c r="U25" s="271" t="s">
        <v>276</v>
      </c>
      <c r="V25" s="267">
        <v>86.104550000000003</v>
      </c>
      <c r="W25" s="268">
        <v>0.17442093604995312</v>
      </c>
      <c r="X25" s="268">
        <f t="shared" si="0"/>
        <v>3.3637355912894629E-2</v>
      </c>
    </row>
    <row r="26" spans="11:24" ht="12" customHeight="1">
      <c r="K26" s="223" t="s">
        <v>52</v>
      </c>
      <c r="L26" s="231">
        <v>19370.400000000001</v>
      </c>
      <c r="M26" s="234">
        <v>0.62889398112136585</v>
      </c>
      <c r="N26" s="234">
        <v>1.4623098734452427E-2</v>
      </c>
      <c r="P26" s="235" t="s">
        <v>53</v>
      </c>
      <c r="Q26" s="236">
        <v>6649.6</v>
      </c>
      <c r="R26" s="234">
        <v>0.48694096601073356</v>
      </c>
      <c r="S26" s="237">
        <v>5.9713297864793418E-3</v>
      </c>
      <c r="U26" s="271" t="s">
        <v>275</v>
      </c>
      <c r="V26" s="267">
        <v>92.137640000000005</v>
      </c>
      <c r="W26" s="268">
        <v>0.30271382571917616</v>
      </c>
      <c r="X26" s="268">
        <f t="shared" si="0"/>
        <v>7.0067028978143542E-2</v>
      </c>
    </row>
    <row r="27" spans="11:24" ht="12" customHeight="1">
      <c r="K27" s="223" t="s">
        <v>21</v>
      </c>
      <c r="L27" s="231">
        <v>161587.4</v>
      </c>
      <c r="M27" s="234">
        <v>0.37106080950653664</v>
      </c>
      <c r="N27" s="234">
        <v>0.12198552969703558</v>
      </c>
      <c r="P27" s="235" t="s">
        <v>54</v>
      </c>
      <c r="Q27" s="236">
        <v>12211.6</v>
      </c>
      <c r="R27" s="234">
        <v>0.45319965489542735</v>
      </c>
      <c r="S27" s="237">
        <v>1.0965996574315918E-2</v>
      </c>
      <c r="U27" s="271" t="s">
        <v>274</v>
      </c>
      <c r="V27" s="273">
        <v>94.471450000000004</v>
      </c>
      <c r="W27" s="268">
        <v>0.370410141198528</v>
      </c>
      <c r="X27" s="268">
        <f t="shared" si="0"/>
        <v>2.5329604708781428E-2</v>
      </c>
    </row>
    <row r="28" spans="11:24" ht="12" customHeight="1">
      <c r="K28" s="223" t="s">
        <v>55</v>
      </c>
      <c r="L28" s="231">
        <v>514.4</v>
      </c>
      <c r="M28" s="234">
        <v>0.42690707350901524</v>
      </c>
      <c r="N28" s="234">
        <v>3.8833075150757486E-4</v>
      </c>
      <c r="P28" s="235" t="s">
        <v>56</v>
      </c>
      <c r="Q28" s="236">
        <v>15402</v>
      </c>
      <c r="R28" s="234">
        <v>0.36126209730876302</v>
      </c>
      <c r="S28" s="237">
        <v>1.3830970490158027E-2</v>
      </c>
      <c r="U28" s="270" t="s">
        <v>273</v>
      </c>
      <c r="V28" s="274">
        <v>92.290424999999999</v>
      </c>
      <c r="W28" s="275">
        <v>0.20182734473429753</v>
      </c>
      <c r="X28" s="268">
        <f t="shared" si="0"/>
        <v>-2.3086604471509675E-2</v>
      </c>
    </row>
    <row r="29" spans="11:24" ht="12" customHeight="1">
      <c r="K29" s="223" t="s">
        <v>57</v>
      </c>
      <c r="L29" s="231">
        <v>1089</v>
      </c>
      <c r="M29" s="234">
        <v>-2.1563342318059342E-2</v>
      </c>
      <c r="N29" s="234">
        <v>8.2210767572268471E-4</v>
      </c>
      <c r="P29" s="235" t="s">
        <v>58</v>
      </c>
      <c r="Q29" s="236">
        <v>32562.2</v>
      </c>
      <c r="R29" s="234">
        <v>0.37823584186912718</v>
      </c>
      <c r="S29" s="237">
        <v>2.9240801668265402E-2</v>
      </c>
      <c r="U29" s="270" t="s">
        <v>272</v>
      </c>
      <c r="V29" s="274">
        <v>109.2</v>
      </c>
      <c r="W29" s="275">
        <v>0.26500000000000001</v>
      </c>
      <c r="X29" s="268">
        <f t="shared" si="0"/>
        <v>0.18322133634122939</v>
      </c>
    </row>
    <row r="30" spans="11:24" ht="12" customHeight="1">
      <c r="P30" s="235" t="s">
        <v>59</v>
      </c>
      <c r="Q30" s="236">
        <v>68743</v>
      </c>
      <c r="R30" s="234">
        <v>0.34206660256629262</v>
      </c>
      <c r="S30" s="237">
        <v>6.1731100143158892E-2</v>
      </c>
      <c r="U30" s="276" t="s">
        <v>271</v>
      </c>
      <c r="V30" s="277">
        <v>103.0175</v>
      </c>
      <c r="W30" s="278">
        <v>0.27</v>
      </c>
      <c r="X30" s="268">
        <f t="shared" si="0"/>
        <v>-5.6616300366300387E-2</v>
      </c>
    </row>
    <row r="31" spans="11:24" ht="12" customHeight="1">
      <c r="K31" s="218" t="s">
        <v>258</v>
      </c>
      <c r="P31" s="235" t="s">
        <v>61</v>
      </c>
      <c r="Q31" s="236">
        <v>14277.2</v>
      </c>
      <c r="R31" s="234">
        <v>0.38214380793339631</v>
      </c>
      <c r="S31" s="237">
        <v>1.2820901953128438E-2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12289.8</v>
      </c>
      <c r="R32" s="234">
        <v>0.37616034936453713</v>
      </c>
      <c r="S32" s="237">
        <v>1.1036220044795748E-2</v>
      </c>
      <c r="U32" s="280" t="s">
        <v>288</v>
      </c>
      <c r="V32" s="281">
        <v>120.90170000000001</v>
      </c>
      <c r="W32" s="278">
        <v>0.36899999999999999</v>
      </c>
      <c r="X32" s="268">
        <f t="shared" si="0"/>
        <v>9.8638942704376786E-2</v>
      </c>
    </row>
    <row r="33" spans="11:24" ht="12" customHeight="1">
      <c r="K33" s="223" t="s">
        <v>257</v>
      </c>
      <c r="L33" s="231">
        <v>1092646.6000000001</v>
      </c>
      <c r="M33" s="234">
        <v>0.38718917007704379</v>
      </c>
      <c r="N33" s="234">
        <v>1</v>
      </c>
      <c r="P33" s="235" t="s">
        <v>63</v>
      </c>
      <c r="Q33" s="236">
        <v>25278.799999999999</v>
      </c>
      <c r="R33" s="234">
        <v>0.41214457292888662</v>
      </c>
      <c r="S33" s="237">
        <v>2.270032053152881E-2</v>
      </c>
      <c r="U33" s="280" t="s">
        <v>287</v>
      </c>
      <c r="V33" s="277">
        <v>131.34295</v>
      </c>
      <c r="W33" s="278">
        <v>0.48077816335319845</v>
      </c>
      <c r="X33" s="268">
        <f t="shared" si="0"/>
        <v>8.6361482096612319E-2</v>
      </c>
    </row>
    <row r="34" spans="11:24" ht="12" customHeight="1">
      <c r="K34" s="223" t="s">
        <v>64</v>
      </c>
      <c r="L34" s="231">
        <v>220786</v>
      </c>
      <c r="M34" s="234">
        <v>0.28441242259150123</v>
      </c>
      <c r="N34" s="234">
        <v>0.20206533384170142</v>
      </c>
      <c r="P34" s="235" t="s">
        <v>65</v>
      </c>
      <c r="Q34" s="236">
        <v>106100.2</v>
      </c>
      <c r="R34" s="234">
        <v>0.41405657548395691</v>
      </c>
      <c r="S34" s="237">
        <v>9.5277803869618538E-2</v>
      </c>
      <c r="U34" s="280" t="s">
        <v>278</v>
      </c>
      <c r="V34" s="277">
        <v>137.760075</v>
      </c>
      <c r="W34" s="278">
        <v>0.5995601095981391</v>
      </c>
      <c r="X34" s="268">
        <f t="shared" si="0"/>
        <v>4.8857780337657974E-2</v>
      </c>
    </row>
    <row r="35" spans="11:24" ht="12" customHeight="1">
      <c r="K35" s="223" t="s">
        <v>66</v>
      </c>
      <c r="L35" s="231">
        <v>810221</v>
      </c>
      <c r="M35" s="234">
        <v>0.41915352191249711</v>
      </c>
      <c r="N35" s="234">
        <v>0.74152154960258876</v>
      </c>
      <c r="P35" s="235" t="s">
        <v>67</v>
      </c>
      <c r="Q35" s="236">
        <v>50386.6</v>
      </c>
      <c r="R35" s="234">
        <v>0.36027428694842278</v>
      </c>
      <c r="S35" s="237">
        <v>4.5247083346279471E-2</v>
      </c>
      <c r="U35" s="285" t="s">
        <v>277</v>
      </c>
      <c r="V35" s="283">
        <v>119.71614</v>
      </c>
      <c r="W35" s="284">
        <v>0.48787119680800806</v>
      </c>
      <c r="X35" s="286">
        <f t="shared" si="0"/>
        <v>-0.13098087381267765</v>
      </c>
    </row>
    <row r="36" spans="11:24" ht="12" customHeight="1">
      <c r="K36" s="223" t="s">
        <v>68</v>
      </c>
      <c r="L36" s="231">
        <v>61639.6</v>
      </c>
      <c r="M36" s="234">
        <v>0.37421217492113379</v>
      </c>
      <c r="N36" s="234">
        <v>5.6413116555709769E-2</v>
      </c>
      <c r="P36" s="235" t="s">
        <v>69</v>
      </c>
      <c r="Q36" s="236">
        <v>10431.200000000001</v>
      </c>
      <c r="R36" s="234">
        <v>0.30598140786879102</v>
      </c>
      <c r="S36" s="237">
        <v>9.3672003231357239E-3</v>
      </c>
      <c r="U36" s="282" t="s">
        <v>245</v>
      </c>
      <c r="V36" s="287">
        <v>123.24105</v>
      </c>
      <c r="W36" s="288">
        <v>0.47944043679374482</v>
      </c>
      <c r="X36" s="268">
        <f t="shared" si="0"/>
        <v>2.944389954437221E-2</v>
      </c>
    </row>
    <row r="37" spans="11:24" ht="12" customHeight="1">
      <c r="P37" s="235" t="s">
        <v>70</v>
      </c>
      <c r="Q37" s="236">
        <v>5589.4</v>
      </c>
      <c r="R37" s="234">
        <v>0.32780615274973268</v>
      </c>
      <c r="S37" s="237">
        <v>5.0192719424548291E-3</v>
      </c>
      <c r="U37" s="282" t="s">
        <v>276</v>
      </c>
      <c r="V37" s="287">
        <v>122.6232</v>
      </c>
      <c r="W37" s="288">
        <v>0.42411986358444476</v>
      </c>
      <c r="X37" s="268">
        <f t="shared" si="0"/>
        <v>-5.0133457967130868E-3</v>
      </c>
    </row>
    <row r="38" spans="11:24" ht="12" customHeight="1">
      <c r="K38" s="218" t="s">
        <v>256</v>
      </c>
      <c r="P38" s="235" t="s">
        <v>72</v>
      </c>
      <c r="Q38" s="236">
        <v>2792.6</v>
      </c>
      <c r="R38" s="234">
        <v>0.32069047056041611</v>
      </c>
      <c r="S38" s="237">
        <v>2.5077501747055777E-3</v>
      </c>
      <c r="U38" s="282" t="s">
        <v>275</v>
      </c>
      <c r="V38" s="287">
        <v>124.21118</v>
      </c>
      <c r="W38" s="288">
        <v>0.34810463997124308</v>
      </c>
      <c r="X38" s="268">
        <f t="shared" si="0"/>
        <v>1.2950077962408324E-2</v>
      </c>
    </row>
    <row r="39" spans="11:24" ht="12" customHeight="1">
      <c r="K39" s="227"/>
      <c r="L39" s="228" t="s">
        <v>255</v>
      </c>
      <c r="M39" s="227" t="s">
        <v>254</v>
      </c>
      <c r="N39" s="228" t="s">
        <v>253</v>
      </c>
      <c r="P39" s="235" t="s">
        <v>73</v>
      </c>
      <c r="Q39" s="236">
        <v>3477.4</v>
      </c>
      <c r="R39" s="234">
        <v>0.39893392336317013</v>
      </c>
      <c r="S39" s="237">
        <v>3.122699440493152E-3</v>
      </c>
      <c r="U39" s="282" t="s">
        <v>274</v>
      </c>
      <c r="V39" s="287">
        <v>124.968825</v>
      </c>
      <c r="W39" s="288">
        <v>0.32282107451510478</v>
      </c>
      <c r="X39" s="268">
        <f t="shared" si="0"/>
        <v>6.0996522213216942E-3</v>
      </c>
    </row>
    <row r="40" spans="11:24" ht="12" customHeight="1">
      <c r="K40" s="223" t="s">
        <v>412</v>
      </c>
      <c r="L40" s="251">
        <v>1113587.8</v>
      </c>
      <c r="M40" s="237">
        <v>0.37854010681450823</v>
      </c>
      <c r="N40" s="237">
        <v>0.99999999999999978</v>
      </c>
      <c r="P40" s="235" t="s">
        <v>74</v>
      </c>
      <c r="Q40" s="236">
        <v>13050.2</v>
      </c>
      <c r="R40" s="234">
        <v>0.34941577913349198</v>
      </c>
      <c r="S40" s="237">
        <v>1.1719057985369452E-2</v>
      </c>
      <c r="U40" s="282" t="s">
        <v>273</v>
      </c>
      <c r="V40" s="287">
        <v>132.5</v>
      </c>
      <c r="W40" s="288">
        <v>0.435</v>
      </c>
      <c r="X40" s="268">
        <f t="shared" si="0"/>
        <v>6.0264429948829301E-2</v>
      </c>
    </row>
    <row r="41" spans="11:24" ht="12" customHeight="1">
      <c r="K41" s="223" t="s">
        <v>251</v>
      </c>
      <c r="L41" s="251">
        <v>77027.600000000006</v>
      </c>
      <c r="M41" s="237">
        <v>0.37272901435057104</v>
      </c>
      <c r="N41" s="237">
        <v>6.9170657221639828E-2</v>
      </c>
      <c r="P41" s="235" t="s">
        <v>76</v>
      </c>
      <c r="Q41" s="236">
        <v>19298.400000000001</v>
      </c>
      <c r="R41" s="234">
        <v>0.33645429362880908</v>
      </c>
      <c r="S41" s="237">
        <v>1.7329931236674829E-2</v>
      </c>
    </row>
    <row r="42" spans="11:24" ht="12" customHeight="1">
      <c r="K42" s="223" t="s">
        <v>250</v>
      </c>
      <c r="L42" s="251">
        <v>510335.79999999993</v>
      </c>
      <c r="M42" s="237">
        <v>0.37067385394067931</v>
      </c>
      <c r="N42" s="237">
        <v>0.45828070314707103</v>
      </c>
      <c r="P42" s="235" t="s">
        <v>78</v>
      </c>
      <c r="Q42" s="236">
        <v>7661.8</v>
      </c>
      <c r="R42" s="234">
        <v>0.48290511443363826</v>
      </c>
      <c r="S42" s="237">
        <v>6.8802837100047252E-3</v>
      </c>
    </row>
    <row r="43" spans="11:24" ht="12" customHeight="1">
      <c r="K43" s="223" t="s">
        <v>249</v>
      </c>
      <c r="L43" s="251">
        <v>154120.79999999999</v>
      </c>
      <c r="M43" s="237">
        <v>0.36973742095744244</v>
      </c>
      <c r="N43" s="237">
        <v>0.13840022313462844</v>
      </c>
      <c r="P43" s="235" t="s">
        <v>80</v>
      </c>
      <c r="Q43" s="236">
        <v>3591.4</v>
      </c>
      <c r="R43" s="234">
        <v>0.45048465266558968</v>
      </c>
      <c r="S43" s="237">
        <v>3.2250712516785833E-3</v>
      </c>
    </row>
    <row r="44" spans="11:24" ht="12" customHeight="1">
      <c r="K44" s="223" t="s">
        <v>248</v>
      </c>
      <c r="L44" s="251">
        <v>210076</v>
      </c>
      <c r="M44" s="237">
        <v>0.39029034974661192</v>
      </c>
      <c r="N44" s="237">
        <v>0.18864790005781312</v>
      </c>
      <c r="P44" s="235" t="s">
        <v>82</v>
      </c>
      <c r="Q44" s="236">
        <v>7196.2</v>
      </c>
      <c r="R44" s="234">
        <v>0.37739496602545697</v>
      </c>
      <c r="S44" s="237">
        <v>6.4621756811631733E-3</v>
      </c>
    </row>
    <row r="45" spans="11:24" ht="12" customHeight="1">
      <c r="K45" s="223" t="s">
        <v>247</v>
      </c>
      <c r="L45" s="251">
        <v>66660.400000000009</v>
      </c>
      <c r="M45" s="237">
        <v>0.37278540317349185</v>
      </c>
      <c r="N45" s="237">
        <v>5.9860928792502939E-2</v>
      </c>
      <c r="P45" s="235" t="s">
        <v>84</v>
      </c>
      <c r="Q45" s="236">
        <v>6627</v>
      </c>
      <c r="R45" s="234">
        <v>0.37006408931155677</v>
      </c>
      <c r="S45" s="237">
        <v>5.951035023911002E-3</v>
      </c>
    </row>
    <row r="46" spans="11:24" ht="12" customHeight="1">
      <c r="K46" s="223" t="s">
        <v>246</v>
      </c>
      <c r="L46" s="251">
        <v>95367.200000000012</v>
      </c>
      <c r="M46" s="237">
        <v>0.41946104442178767</v>
      </c>
      <c r="N46" s="237">
        <v>8.563958764634455E-2</v>
      </c>
      <c r="P46" s="235" t="s">
        <v>86</v>
      </c>
      <c r="Q46" s="236">
        <v>2965.4</v>
      </c>
      <c r="R46" s="234">
        <v>0.38376108259449371</v>
      </c>
      <c r="S46" s="237">
        <v>2.6629242885024421E-3</v>
      </c>
    </row>
    <row r="47" spans="11:24" ht="12" customHeight="1">
      <c r="L47" s="252"/>
      <c r="M47" s="253"/>
      <c r="N47" s="253"/>
      <c r="P47" s="235" t="s">
        <v>87</v>
      </c>
      <c r="Q47" s="236">
        <v>42113.599999999999</v>
      </c>
      <c r="R47" s="234">
        <v>0.48186880371579122</v>
      </c>
      <c r="S47" s="237">
        <v>3.7817943048585836E-2</v>
      </c>
    </row>
    <row r="48" spans="11:24" ht="12" customHeight="1">
      <c r="K48" s="297" t="s">
        <v>373</v>
      </c>
      <c r="L48" s="297"/>
      <c r="M48" s="297"/>
      <c r="N48" s="297"/>
      <c r="P48" s="235" t="s">
        <v>88</v>
      </c>
      <c r="Q48" s="236">
        <v>5899.6</v>
      </c>
      <c r="R48" s="234">
        <v>0.33853658536585374</v>
      </c>
      <c r="S48" s="237">
        <v>5.2978310286804506E-3</v>
      </c>
    </row>
    <row r="49" spans="1:19" ht="12" customHeight="1">
      <c r="K49" s="297"/>
      <c r="L49" s="297"/>
      <c r="M49" s="297"/>
      <c r="N49" s="297"/>
      <c r="P49" s="235" t="s">
        <v>89</v>
      </c>
      <c r="Q49" s="236">
        <v>6183.4</v>
      </c>
      <c r="R49" s="234">
        <v>0.3810709699034005</v>
      </c>
      <c r="S49" s="237">
        <v>5.5526829586315506E-3</v>
      </c>
    </row>
    <row r="50" spans="1:19" ht="12" customHeight="1">
      <c r="K50" s="297"/>
      <c r="L50" s="297"/>
      <c r="M50" s="297"/>
      <c r="N50" s="297"/>
      <c r="P50" s="235" t="s">
        <v>90</v>
      </c>
      <c r="Q50" s="236">
        <v>12205</v>
      </c>
      <c r="R50" s="234">
        <v>0.34642433602691747</v>
      </c>
      <c r="S50" s="237">
        <v>1.0960069785247288E-2</v>
      </c>
    </row>
    <row r="51" spans="1:19" ht="12" customHeight="1">
      <c r="K51" s="297"/>
      <c r="L51" s="297"/>
      <c r="M51" s="297"/>
      <c r="N51" s="297"/>
      <c r="P51" s="235" t="s">
        <v>91</v>
      </c>
      <c r="Q51" s="236">
        <v>6586</v>
      </c>
      <c r="R51" s="234">
        <v>0.43681483501499874</v>
      </c>
      <c r="S51" s="237">
        <v>5.9142170918179953E-3</v>
      </c>
    </row>
    <row r="52" spans="1:19" ht="12" customHeight="1">
      <c r="K52" s="297"/>
      <c r="L52" s="297"/>
      <c r="M52" s="297"/>
      <c r="N52" s="297"/>
      <c r="P52" s="235" t="s">
        <v>92</v>
      </c>
      <c r="Q52" s="236">
        <v>5655.4</v>
      </c>
      <c r="R52" s="234">
        <v>0.37400388726919331</v>
      </c>
      <c r="S52" s="237">
        <v>5.0785398331411316E-3</v>
      </c>
    </row>
    <row r="53" spans="1:19" ht="12" customHeight="1">
      <c r="K53" s="297"/>
      <c r="L53" s="297"/>
      <c r="M53" s="297"/>
      <c r="N53" s="297"/>
      <c r="P53" s="235" t="s">
        <v>93</v>
      </c>
      <c r="Q53" s="236">
        <v>7797.6</v>
      </c>
      <c r="R53" s="234">
        <v>0.31532914435119985</v>
      </c>
      <c r="S53" s="237">
        <v>7.0022318850835111E-3</v>
      </c>
    </row>
    <row r="54" spans="1:19" ht="12" customHeight="1">
      <c r="K54" s="254"/>
      <c r="P54" s="235" t="s">
        <v>94</v>
      </c>
      <c r="Q54" s="236">
        <v>8926.6</v>
      </c>
      <c r="R54" s="234">
        <v>0.44239143607352061</v>
      </c>
      <c r="S54" s="237">
        <v>8.016072015156776E-3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33E86-E402-434B-B2E8-3AFBC20FF246}">
  <dimension ref="A1:X999"/>
  <sheetViews>
    <sheetView workbookViewId="0"/>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417</v>
      </c>
    </row>
    <row r="2" spans="1:24" ht="12" customHeight="1"/>
    <row r="3" spans="1:24" ht="16.2">
      <c r="A3" s="296" t="s">
        <v>418</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1249688.25</v>
      </c>
      <c r="C7" s="232">
        <v>0.32282107451510478</v>
      </c>
      <c r="D7" s="226"/>
      <c r="E7" s="223" t="s">
        <v>257</v>
      </c>
      <c r="F7" s="231">
        <v>1022596.5</v>
      </c>
      <c r="G7" s="232">
        <v>0.25925681920194665</v>
      </c>
      <c r="K7" s="233" t="s">
        <v>257</v>
      </c>
      <c r="L7" s="231">
        <v>1249688.25</v>
      </c>
      <c r="M7" s="234">
        <v>0.32282107451510478</v>
      </c>
      <c r="N7" s="234">
        <v>1</v>
      </c>
      <c r="P7" s="235" t="s">
        <v>261</v>
      </c>
      <c r="Q7" s="236">
        <v>1044541.25</v>
      </c>
      <c r="R7" s="234">
        <v>0.25530018906874408</v>
      </c>
      <c r="S7" s="237">
        <v>0.99999999999999989</v>
      </c>
      <c r="U7" s="266" t="s">
        <v>289</v>
      </c>
      <c r="V7" s="267">
        <v>145.93357499999999</v>
      </c>
      <c r="W7" s="268">
        <v>0.19707931450780203</v>
      </c>
      <c r="X7" s="269" t="s">
        <v>371</v>
      </c>
    </row>
    <row r="8" spans="1:24" ht="12" customHeight="1">
      <c r="A8" s="255" t="s">
        <v>14</v>
      </c>
      <c r="B8" s="236">
        <v>208716.75</v>
      </c>
      <c r="C8" s="232">
        <v>0.28773709319920227</v>
      </c>
      <c r="D8" s="226"/>
      <c r="E8" s="242" t="s">
        <v>64</v>
      </c>
      <c r="F8" s="231">
        <v>210872.5</v>
      </c>
      <c r="G8" s="232">
        <v>0.17358559345733937</v>
      </c>
      <c r="K8" s="223" t="s">
        <v>12</v>
      </c>
      <c r="L8" s="231">
        <v>115554.5</v>
      </c>
      <c r="M8" s="234">
        <v>0.5045473188070857</v>
      </c>
      <c r="N8" s="234">
        <v>9.2466661185299615E-2</v>
      </c>
      <c r="P8" s="235" t="s">
        <v>13</v>
      </c>
      <c r="Q8" s="236">
        <v>32845.75</v>
      </c>
      <c r="R8" s="234">
        <v>0.22649153760700513</v>
      </c>
      <c r="S8" s="237">
        <v>3.1445143980670942E-2</v>
      </c>
      <c r="U8" s="270" t="s">
        <v>288</v>
      </c>
      <c r="V8" s="267">
        <v>164.58605</v>
      </c>
      <c r="W8" s="268">
        <v>0.18652110245515696</v>
      </c>
      <c r="X8" s="268">
        <f>V8/V7-1</f>
        <v>0.12781482945237244</v>
      </c>
    </row>
    <row r="9" spans="1:24" ht="13.5" customHeight="1">
      <c r="A9" s="255" t="s">
        <v>21</v>
      </c>
      <c r="B9" s="236">
        <v>149546</v>
      </c>
      <c r="C9" s="244">
        <v>0.2101883509680551</v>
      </c>
      <c r="D9" s="226"/>
      <c r="E9" s="242" t="s">
        <v>66</v>
      </c>
      <c r="F9" s="231">
        <v>752409.5</v>
      </c>
      <c r="G9" s="232">
        <v>0.2859782878536492</v>
      </c>
      <c r="K9" s="223" t="s">
        <v>15</v>
      </c>
      <c r="L9" s="231">
        <v>146686.75</v>
      </c>
      <c r="M9" s="234">
        <v>0.53830241856197159</v>
      </c>
      <c r="N9" s="234">
        <v>0.1173786742413558</v>
      </c>
      <c r="P9" s="235" t="s">
        <v>16</v>
      </c>
      <c r="Q9" s="236">
        <v>3749.25</v>
      </c>
      <c r="R9" s="234">
        <v>0.33544078361531615</v>
      </c>
      <c r="S9" s="237">
        <v>3.5893747614084174E-3</v>
      </c>
      <c r="U9" s="266" t="s">
        <v>403</v>
      </c>
      <c r="V9" s="267">
        <v>148.58313999999999</v>
      </c>
      <c r="W9" s="268">
        <v>-5.5818424591540405E-2</v>
      </c>
      <c r="X9" s="268">
        <f t="shared" ref="X9:X37" si="0">V9/V8-1</f>
        <v>-9.7231265954800028E-2</v>
      </c>
    </row>
    <row r="10" spans="1:24" ht="12" customHeight="1">
      <c r="A10" s="255" t="s">
        <v>15</v>
      </c>
      <c r="B10" s="236">
        <v>146686.75</v>
      </c>
      <c r="C10" s="244">
        <v>0.53830241856197159</v>
      </c>
      <c r="D10" s="226"/>
      <c r="E10" s="242" t="s">
        <v>68</v>
      </c>
      <c r="F10" s="231">
        <v>59314.5</v>
      </c>
      <c r="G10" s="232">
        <v>0.25416543324734642</v>
      </c>
      <c r="K10" s="223" t="s">
        <v>17</v>
      </c>
      <c r="L10" s="231">
        <v>78875.75</v>
      </c>
      <c r="M10" s="234">
        <v>0.54005320576965321</v>
      </c>
      <c r="N10" s="234">
        <v>6.3116341215499139E-2</v>
      </c>
      <c r="P10" s="235" t="s">
        <v>18</v>
      </c>
      <c r="Q10" s="236">
        <v>4939.75</v>
      </c>
      <c r="R10" s="234">
        <v>0.14684543502234604</v>
      </c>
      <c r="S10" s="237">
        <v>4.7291095492877858E-3</v>
      </c>
      <c r="U10" s="270" t="s">
        <v>278</v>
      </c>
      <c r="V10" s="267">
        <v>99.412350000000004</v>
      </c>
      <c r="W10" s="268">
        <v>-0.37403007178869785</v>
      </c>
      <c r="X10" s="268">
        <f t="shared" si="0"/>
        <v>-0.3309311540999873</v>
      </c>
    </row>
    <row r="11" spans="1:24" ht="12" customHeight="1">
      <c r="A11" s="255" t="s">
        <v>12</v>
      </c>
      <c r="B11" s="236">
        <v>115554.5</v>
      </c>
      <c r="C11" s="244">
        <v>0.5045473188070857</v>
      </c>
      <c r="D11" s="226"/>
      <c r="E11" s="226"/>
      <c r="F11" s="226"/>
      <c r="G11" s="226"/>
      <c r="K11" s="223" t="s">
        <v>19</v>
      </c>
      <c r="L11" s="231">
        <v>13484.75</v>
      </c>
      <c r="M11" s="234">
        <v>2.3840707628646873E-2</v>
      </c>
      <c r="N11" s="234">
        <v>1.0790491148492435E-2</v>
      </c>
      <c r="P11" s="235" t="s">
        <v>20</v>
      </c>
      <c r="Q11" s="236">
        <v>13883.75</v>
      </c>
      <c r="R11" s="234">
        <v>0.22680480692763094</v>
      </c>
      <c r="S11" s="237">
        <v>1.3291720169021567E-2</v>
      </c>
      <c r="U11" s="266" t="s">
        <v>404</v>
      </c>
      <c r="V11" s="267">
        <v>62.632824999999997</v>
      </c>
      <c r="W11" s="268">
        <v>-0.57840430906154261</v>
      </c>
      <c r="X11" s="268">
        <f t="shared" si="0"/>
        <v>-0.36996937503237781</v>
      </c>
    </row>
    <row r="12" spans="1:24" ht="12" customHeight="1">
      <c r="A12" s="256" t="s">
        <v>27</v>
      </c>
      <c r="B12" s="236">
        <v>104117.5</v>
      </c>
      <c r="C12" s="244">
        <v>0.43742191113227991</v>
      </c>
      <c r="D12" s="226"/>
      <c r="E12" s="226"/>
      <c r="F12" s="226"/>
      <c r="G12" s="226"/>
      <c r="K12" s="223" t="s">
        <v>22</v>
      </c>
      <c r="L12" s="231">
        <v>79248</v>
      </c>
      <c r="M12" s="234">
        <v>0.12697047049538179</v>
      </c>
      <c r="N12" s="234">
        <v>6.3414215505347038E-2</v>
      </c>
      <c r="P12" s="235" t="s">
        <v>23</v>
      </c>
      <c r="Q12" s="236">
        <v>3417.25</v>
      </c>
      <c r="R12" s="234">
        <v>0.28661521084337349</v>
      </c>
      <c r="S12" s="237">
        <v>3.2715318806222347E-3</v>
      </c>
      <c r="U12" s="271" t="s">
        <v>245</v>
      </c>
      <c r="V12" s="267">
        <v>64.720780000000005</v>
      </c>
      <c r="W12" s="268">
        <v>-0.58213837399746615</v>
      </c>
      <c r="X12" s="268">
        <f t="shared" si="0"/>
        <v>3.3336433411713662E-2</v>
      </c>
    </row>
    <row r="13" spans="1:24" ht="12" customHeight="1">
      <c r="A13" s="247"/>
      <c r="K13" s="223" t="s">
        <v>25</v>
      </c>
      <c r="L13" s="231">
        <v>25533.5</v>
      </c>
      <c r="M13" s="234">
        <v>4.9002187689368704E-2</v>
      </c>
      <c r="N13" s="234">
        <v>2.043189571479127E-2</v>
      </c>
      <c r="P13" s="235" t="s">
        <v>26</v>
      </c>
      <c r="Q13" s="236">
        <v>4373</v>
      </c>
      <c r="R13" s="234">
        <v>0.24960708672667531</v>
      </c>
      <c r="S13" s="237">
        <v>4.1865268604758307E-3</v>
      </c>
      <c r="U13" s="271" t="s">
        <v>276</v>
      </c>
      <c r="V13" s="267">
        <v>73.316599999999994</v>
      </c>
      <c r="W13" s="268">
        <v>-0.5196407385558206</v>
      </c>
      <c r="X13" s="268">
        <f t="shared" si="0"/>
        <v>0.13281391231687856</v>
      </c>
    </row>
    <row r="14" spans="1:24" ht="12" customHeight="1">
      <c r="K14" s="223" t="s">
        <v>14</v>
      </c>
      <c r="L14" s="231">
        <v>208716.75</v>
      </c>
      <c r="M14" s="234">
        <v>0.28773709319920227</v>
      </c>
      <c r="N14" s="234">
        <v>0.16701505355435645</v>
      </c>
      <c r="P14" s="235" t="s">
        <v>28</v>
      </c>
      <c r="Q14" s="236">
        <v>7581</v>
      </c>
      <c r="R14" s="234">
        <v>0.1951757843291817</v>
      </c>
      <c r="S14" s="237">
        <v>7.2577315639760515E-3</v>
      </c>
      <c r="U14" s="272" t="s">
        <v>405</v>
      </c>
      <c r="V14" s="267">
        <v>70.727500000000006</v>
      </c>
      <c r="W14" s="268">
        <v>-0.46782846200438666</v>
      </c>
      <c r="X14" s="268">
        <f t="shared" si="0"/>
        <v>-3.5313967096128107E-2</v>
      </c>
    </row>
    <row r="15" spans="1:24" ht="12" customHeight="1">
      <c r="K15" s="223" t="s">
        <v>30</v>
      </c>
      <c r="L15" s="231">
        <v>33556.75</v>
      </c>
      <c r="M15" s="234">
        <v>0.42577780610348093</v>
      </c>
      <c r="N15" s="234">
        <v>2.6852096912970094E-2</v>
      </c>
      <c r="P15" s="235" t="s">
        <v>31</v>
      </c>
      <c r="Q15" s="236">
        <v>18560.75</v>
      </c>
      <c r="R15" s="234">
        <v>0.15972070355212598</v>
      </c>
      <c r="S15" s="237">
        <v>1.7769283884193181E-2</v>
      </c>
      <c r="U15" s="272" t="s">
        <v>408</v>
      </c>
      <c r="V15" s="267">
        <v>68.936599999999999</v>
      </c>
      <c r="W15" s="268">
        <v>-0.55544731386491897</v>
      </c>
      <c r="X15" s="268">
        <f t="shared" si="0"/>
        <v>-2.5321126860132326E-2</v>
      </c>
    </row>
    <row r="16" spans="1:24" ht="12" customHeight="1">
      <c r="K16" s="223" t="s">
        <v>32</v>
      </c>
      <c r="L16" s="231">
        <v>8438</v>
      </c>
      <c r="M16" s="234">
        <v>0.30573716584780852</v>
      </c>
      <c r="N16" s="234">
        <v>6.7520839697420539E-3</v>
      </c>
      <c r="P16" s="235" t="s">
        <v>33</v>
      </c>
      <c r="Q16" s="236">
        <v>12348</v>
      </c>
      <c r="R16" s="234">
        <v>0.24035056879535932</v>
      </c>
      <c r="S16" s="237">
        <v>1.1821457505866811E-2</v>
      </c>
      <c r="U16" s="271" t="s">
        <v>273</v>
      </c>
      <c r="V16" s="267">
        <v>76.791799999999995</v>
      </c>
      <c r="W16" s="268">
        <v>-0.48935331918596969</v>
      </c>
      <c r="X16" s="268">
        <f t="shared" si="0"/>
        <v>0.11394817847123284</v>
      </c>
    </row>
    <row r="17" spans="11:24" ht="12" customHeight="1">
      <c r="K17" s="223" t="s">
        <v>35</v>
      </c>
      <c r="L17" s="231">
        <v>49718.5</v>
      </c>
      <c r="M17" s="234">
        <v>0.19534302234724166</v>
      </c>
      <c r="N17" s="234">
        <v>3.9784722309744051E-2</v>
      </c>
      <c r="P17" s="235" t="s">
        <v>36</v>
      </c>
      <c r="Q17" s="236">
        <v>15403.25</v>
      </c>
      <c r="R17" s="234">
        <v>0.25334119896661855</v>
      </c>
      <c r="S17" s="237">
        <v>1.4746425763463147E-2</v>
      </c>
      <c r="U17" s="271" t="s">
        <v>272</v>
      </c>
      <c r="V17" s="267">
        <v>86.370360000000005</v>
      </c>
      <c r="W17" s="268">
        <v>-0.44245865863032408</v>
      </c>
      <c r="X17" s="268">
        <f t="shared" si="0"/>
        <v>0.12473415130261323</v>
      </c>
    </row>
    <row r="18" spans="11:24" ht="12" customHeight="1">
      <c r="K18" s="223" t="s">
        <v>37</v>
      </c>
      <c r="L18" s="231">
        <v>44892</v>
      </c>
      <c r="M18" s="234">
        <v>0.24878645840577485</v>
      </c>
      <c r="N18" s="234">
        <v>3.5922559086236108E-2</v>
      </c>
      <c r="P18" s="235" t="s">
        <v>38</v>
      </c>
      <c r="Q18" s="236">
        <v>68345.75</v>
      </c>
      <c r="R18" s="234">
        <v>0.19323384734910154</v>
      </c>
      <c r="S18" s="237">
        <v>6.5431355631000693E-2</v>
      </c>
      <c r="U18" s="271" t="s">
        <v>271</v>
      </c>
      <c r="V18" s="267">
        <v>81.118724999999998</v>
      </c>
      <c r="W18" s="268">
        <v>-0.43381637214930224</v>
      </c>
      <c r="X18" s="268">
        <f t="shared" si="0"/>
        <v>-6.0803671537319137E-2</v>
      </c>
    </row>
    <row r="19" spans="11:24" ht="12" customHeight="1">
      <c r="K19" s="223" t="s">
        <v>39</v>
      </c>
      <c r="L19" s="231">
        <v>826.5</v>
      </c>
      <c r="M19" s="234">
        <v>0.17987152034261245</v>
      </c>
      <c r="N19" s="234">
        <v>6.613649444171376E-4</v>
      </c>
      <c r="P19" s="235" t="s">
        <v>40</v>
      </c>
      <c r="Q19" s="236">
        <v>57771.25</v>
      </c>
      <c r="R19" s="234">
        <v>0.1764541173475882</v>
      </c>
      <c r="S19" s="237">
        <v>5.530777267053838E-2</v>
      </c>
      <c r="U19" s="266" t="s">
        <v>309</v>
      </c>
      <c r="V19" s="267">
        <v>84.836200000000005</v>
      </c>
      <c r="W19" s="268">
        <v>-0.41899999999999998</v>
      </c>
      <c r="X19" s="268">
        <f t="shared" si="0"/>
        <v>4.5827581732824418E-2</v>
      </c>
    </row>
    <row r="20" spans="11:24" ht="12" customHeight="1">
      <c r="K20" s="223" t="s">
        <v>42</v>
      </c>
      <c r="L20" s="231">
        <v>12922.25</v>
      </c>
      <c r="M20" s="234">
        <v>0.35923530030503836</v>
      </c>
      <c r="N20" s="234">
        <v>1.0340378890495289E-2</v>
      </c>
      <c r="P20" s="235" t="s">
        <v>43</v>
      </c>
      <c r="Q20" s="236">
        <v>187511.5</v>
      </c>
      <c r="R20" s="234">
        <v>0.31995044330016653</v>
      </c>
      <c r="S20" s="237">
        <v>0.17951564861607908</v>
      </c>
      <c r="U20" s="270" t="s">
        <v>288</v>
      </c>
      <c r="V20" s="267">
        <v>88.342100000000002</v>
      </c>
      <c r="W20" s="268">
        <v>-0.46300000000000002</v>
      </c>
      <c r="X20" s="268">
        <f t="shared" si="0"/>
        <v>4.1325519059080884E-2</v>
      </c>
    </row>
    <row r="21" spans="11:24" ht="12" customHeight="1">
      <c r="K21" s="223" t="s">
        <v>44</v>
      </c>
      <c r="L21" s="231">
        <v>12211</v>
      </c>
      <c r="M21" s="234">
        <v>0.54873485953452983</v>
      </c>
      <c r="N21" s="234">
        <v>9.7712369464944566E-3</v>
      </c>
      <c r="P21" s="235" t="s">
        <v>45</v>
      </c>
      <c r="Q21" s="236">
        <v>90807</v>
      </c>
      <c r="R21" s="234">
        <v>0.25426198656744758</v>
      </c>
      <c r="S21" s="237">
        <v>8.6934814685394185E-2</v>
      </c>
      <c r="U21" s="270" t="s">
        <v>287</v>
      </c>
      <c r="V21" s="267">
        <v>88.698599999999999</v>
      </c>
      <c r="W21" s="268">
        <v>-0.40300000000000002</v>
      </c>
      <c r="X21" s="268">
        <f t="shared" si="0"/>
        <v>4.0354485573694809E-3</v>
      </c>
    </row>
    <row r="22" spans="11:24" ht="12" customHeight="1">
      <c r="K22" s="223" t="s">
        <v>27</v>
      </c>
      <c r="L22" s="231">
        <v>104117.5</v>
      </c>
      <c r="M22" s="234">
        <v>0.43742191113227991</v>
      </c>
      <c r="N22" s="234">
        <v>8.3314778705809223E-2</v>
      </c>
      <c r="P22" s="235" t="s">
        <v>46</v>
      </c>
      <c r="Q22" s="236">
        <v>10230.75</v>
      </c>
      <c r="R22" s="234">
        <v>0.18510903246358335</v>
      </c>
      <c r="S22" s="237">
        <v>9.7944911222989043E-3</v>
      </c>
      <c r="U22" s="270" t="s">
        <v>278</v>
      </c>
      <c r="V22" s="267">
        <v>86.123699999999999</v>
      </c>
      <c r="W22" s="268">
        <v>-0.13367177216915205</v>
      </c>
      <c r="X22" s="268">
        <f t="shared" si="0"/>
        <v>-2.9029770481157513E-2</v>
      </c>
    </row>
    <row r="23" spans="11:24" ht="12" customHeight="1">
      <c r="K23" s="223" t="s">
        <v>47</v>
      </c>
      <c r="L23" s="231">
        <v>26567.5</v>
      </c>
      <c r="M23" s="234">
        <v>7.6827983138780809E-2</v>
      </c>
      <c r="N23" s="234">
        <v>2.1259302069936242E-2</v>
      </c>
      <c r="P23" s="235" t="s">
        <v>48</v>
      </c>
      <c r="Q23" s="236">
        <v>8260.5</v>
      </c>
      <c r="R23" s="234">
        <v>0.42526851572272784</v>
      </c>
      <c r="S23" s="237">
        <v>7.9082563757056027E-3</v>
      </c>
      <c r="U23" s="270" t="s">
        <v>277</v>
      </c>
      <c r="V23" s="267">
        <v>80.461399999999998</v>
      </c>
      <c r="W23" s="268">
        <v>0.28465161838061698</v>
      </c>
      <c r="X23" s="268">
        <f t="shared" si="0"/>
        <v>-6.5746130275406212E-2</v>
      </c>
    </row>
    <row r="24" spans="11:24" ht="12" customHeight="1">
      <c r="K24" s="223" t="s">
        <v>29</v>
      </c>
      <c r="L24" s="231">
        <v>102201.25</v>
      </c>
      <c r="M24" s="234">
        <v>0.335985882122257</v>
      </c>
      <c r="N24" s="234">
        <v>8.1781396280232288E-2</v>
      </c>
      <c r="P24" s="235" t="s">
        <v>49</v>
      </c>
      <c r="Q24" s="236">
        <v>7890.25</v>
      </c>
      <c r="R24" s="234">
        <v>0.26502064210990417</v>
      </c>
      <c r="S24" s="237">
        <v>7.5537945485637838E-3</v>
      </c>
      <c r="U24" s="271" t="s">
        <v>245</v>
      </c>
      <c r="V24" s="267">
        <v>83.302475000000001</v>
      </c>
      <c r="W24" s="268">
        <v>0.28710554786268028</v>
      </c>
      <c r="X24" s="268">
        <f t="shared" si="0"/>
        <v>3.5309788296002953E-2</v>
      </c>
    </row>
    <row r="25" spans="11:24" ht="12" customHeight="1">
      <c r="K25" s="223" t="s">
        <v>50</v>
      </c>
      <c r="L25" s="231">
        <v>16611.25</v>
      </c>
      <c r="M25" s="234">
        <v>0.15645015316067945</v>
      </c>
      <c r="N25" s="234">
        <v>1.3292315103386784E-2</v>
      </c>
      <c r="P25" s="235" t="s">
        <v>51</v>
      </c>
      <c r="Q25" s="236">
        <v>5015.5</v>
      </c>
      <c r="R25" s="234">
        <v>0.15744533548722095</v>
      </c>
      <c r="S25" s="237">
        <v>4.8016294234430662E-3</v>
      </c>
      <c r="U25" s="271" t="s">
        <v>276</v>
      </c>
      <c r="V25" s="267">
        <v>86.104550000000003</v>
      </c>
      <c r="W25" s="268">
        <v>0.17442093604995312</v>
      </c>
      <c r="X25" s="268">
        <f t="shared" si="0"/>
        <v>3.3637355912894629E-2</v>
      </c>
    </row>
    <row r="26" spans="11:24" ht="12" customHeight="1">
      <c r="K26" s="223" t="s">
        <v>52</v>
      </c>
      <c r="L26" s="231">
        <v>18502</v>
      </c>
      <c r="M26" s="234">
        <v>0.44200455935935157</v>
      </c>
      <c r="N26" s="234">
        <v>1.4805292439934521E-2</v>
      </c>
      <c r="P26" s="235" t="s">
        <v>53</v>
      </c>
      <c r="Q26" s="236">
        <v>6187.75</v>
      </c>
      <c r="R26" s="234">
        <v>-8.4925690021231404E-3</v>
      </c>
      <c r="S26" s="237">
        <v>5.9238924264599412E-3</v>
      </c>
      <c r="U26" s="271" t="s">
        <v>275</v>
      </c>
      <c r="V26" s="267">
        <v>92.137640000000005</v>
      </c>
      <c r="W26" s="268">
        <v>0.30271382571917616</v>
      </c>
      <c r="X26" s="268">
        <f t="shared" si="0"/>
        <v>7.0067028978143542E-2</v>
      </c>
    </row>
    <row r="27" spans="11:24" ht="12" customHeight="1">
      <c r="K27" s="223" t="s">
        <v>21</v>
      </c>
      <c r="L27" s="231">
        <v>149546</v>
      </c>
      <c r="M27" s="234">
        <v>0.2101883509680551</v>
      </c>
      <c r="N27" s="234">
        <v>0.1196666448612284</v>
      </c>
      <c r="P27" s="235" t="s">
        <v>54</v>
      </c>
      <c r="Q27" s="236">
        <v>11124.25</v>
      </c>
      <c r="R27" s="234">
        <v>0.3075047014574519</v>
      </c>
      <c r="S27" s="237">
        <v>1.064989056200509E-2</v>
      </c>
      <c r="U27" s="271" t="s">
        <v>274</v>
      </c>
      <c r="V27" s="273">
        <v>94.471450000000004</v>
      </c>
      <c r="W27" s="268">
        <v>0.370410141198528</v>
      </c>
      <c r="X27" s="268">
        <f t="shared" si="0"/>
        <v>2.5329604708781428E-2</v>
      </c>
    </row>
    <row r="28" spans="11:24" ht="12" customHeight="1">
      <c r="K28" s="223" t="s">
        <v>55</v>
      </c>
      <c r="L28" s="231">
        <v>466.25</v>
      </c>
      <c r="M28" s="234">
        <v>0.22697368421052633</v>
      </c>
      <c r="N28" s="234">
        <v>3.7309304940652196E-4</v>
      </c>
      <c r="P28" s="235" t="s">
        <v>56</v>
      </c>
      <c r="Q28" s="236">
        <v>14802</v>
      </c>
      <c r="R28" s="234">
        <v>0.22894267092863974</v>
      </c>
      <c r="S28" s="237">
        <v>1.4170814221075519E-2</v>
      </c>
      <c r="U28" s="270" t="s">
        <v>273</v>
      </c>
      <c r="V28" s="274">
        <v>92.290424999999999</v>
      </c>
      <c r="W28" s="275">
        <v>0.20182734473429753</v>
      </c>
      <c r="X28" s="268">
        <f t="shared" si="0"/>
        <v>-2.3086604471509675E-2</v>
      </c>
    </row>
    <row r="29" spans="11:24" ht="12" customHeight="1">
      <c r="K29" s="223" t="s">
        <v>57</v>
      </c>
      <c r="L29" s="231">
        <v>1011.5</v>
      </c>
      <c r="M29" s="234">
        <v>-3.0898203592814366E-2</v>
      </c>
      <c r="N29" s="234">
        <v>8.0940186482508737E-4</v>
      </c>
      <c r="P29" s="235" t="s">
        <v>58</v>
      </c>
      <c r="Q29" s="236">
        <v>31027.5</v>
      </c>
      <c r="R29" s="234">
        <v>0.25768891681276029</v>
      </c>
      <c r="S29" s="237">
        <v>2.9704427661425531E-2</v>
      </c>
      <c r="U29" s="270" t="s">
        <v>272</v>
      </c>
      <c r="V29" s="274">
        <v>109.2</v>
      </c>
      <c r="W29" s="275">
        <v>0.26500000000000001</v>
      </c>
      <c r="X29" s="268">
        <f t="shared" si="0"/>
        <v>0.18322133634122939</v>
      </c>
    </row>
    <row r="30" spans="11:24" ht="12" customHeight="1">
      <c r="P30" s="235" t="s">
        <v>59</v>
      </c>
      <c r="Q30" s="236">
        <v>65797.25</v>
      </c>
      <c r="R30" s="234">
        <v>0.22673098883684073</v>
      </c>
      <c r="S30" s="237">
        <v>6.2991528577736877E-2</v>
      </c>
      <c r="U30" s="276" t="s">
        <v>271</v>
      </c>
      <c r="V30" s="277">
        <v>103.0175</v>
      </c>
      <c r="W30" s="278">
        <v>0.27</v>
      </c>
      <c r="X30" s="268">
        <f t="shared" si="0"/>
        <v>-5.6616300366300387E-2</v>
      </c>
    </row>
    <row r="31" spans="11:24" ht="12" customHeight="1">
      <c r="K31" s="218" t="s">
        <v>258</v>
      </c>
      <c r="P31" s="235" t="s">
        <v>61</v>
      </c>
      <c r="Q31" s="236">
        <v>13767.5</v>
      </c>
      <c r="R31" s="234">
        <v>0.25378503289848142</v>
      </c>
      <c r="S31" s="237">
        <v>1.3180427292842672E-2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11790.5</v>
      </c>
      <c r="R32" s="234">
        <v>0.23160891024469232</v>
      </c>
      <c r="S32" s="237">
        <v>1.1287730379245435E-2</v>
      </c>
      <c r="U32" s="280" t="s">
        <v>288</v>
      </c>
      <c r="V32" s="281">
        <v>120.90170000000001</v>
      </c>
      <c r="W32" s="278">
        <v>0.36899999999999999</v>
      </c>
      <c r="X32" s="268">
        <f t="shared" si="0"/>
        <v>9.8638942704376786E-2</v>
      </c>
    </row>
    <row r="33" spans="11:24" ht="12" customHeight="1">
      <c r="K33" s="223" t="s">
        <v>257</v>
      </c>
      <c r="L33" s="231">
        <v>1022596.5</v>
      </c>
      <c r="M33" s="234">
        <v>0.25925681920194665</v>
      </c>
      <c r="N33" s="234">
        <v>1</v>
      </c>
      <c r="P33" s="235" t="s">
        <v>63</v>
      </c>
      <c r="Q33" s="236">
        <v>23168</v>
      </c>
      <c r="R33" s="234">
        <v>0.297055200985332</v>
      </c>
      <c r="S33" s="237">
        <v>2.2180071873657455E-2</v>
      </c>
      <c r="U33" s="280" t="s">
        <v>287</v>
      </c>
      <c r="V33" s="277">
        <v>131.34295</v>
      </c>
      <c r="W33" s="278">
        <v>0.48077816335319845</v>
      </c>
      <c r="X33" s="268">
        <f t="shared" si="0"/>
        <v>8.6361482096612319E-2</v>
      </c>
    </row>
    <row r="34" spans="11:24" ht="12" customHeight="1">
      <c r="K34" s="223" t="s">
        <v>64</v>
      </c>
      <c r="L34" s="231">
        <v>210872.5</v>
      </c>
      <c r="M34" s="234">
        <v>0.17358559345733937</v>
      </c>
      <c r="N34" s="234">
        <v>0.20621281218936305</v>
      </c>
      <c r="P34" s="235" t="s">
        <v>65</v>
      </c>
      <c r="Q34" s="236">
        <v>99376.25</v>
      </c>
      <c r="R34" s="234">
        <v>0.33505628996722026</v>
      </c>
      <c r="S34" s="237">
        <v>9.5138655366650199E-2</v>
      </c>
      <c r="U34" s="280" t="s">
        <v>278</v>
      </c>
      <c r="V34" s="277">
        <v>137.760075</v>
      </c>
      <c r="W34" s="278">
        <v>0.5995601095981391</v>
      </c>
      <c r="X34" s="268">
        <f t="shared" si="0"/>
        <v>4.8857780337657974E-2</v>
      </c>
    </row>
    <row r="35" spans="11:24" ht="12" customHeight="1">
      <c r="K35" s="223" t="s">
        <v>66</v>
      </c>
      <c r="L35" s="231">
        <v>752409.5</v>
      </c>
      <c r="M35" s="234">
        <v>0.2859782878536492</v>
      </c>
      <c r="N35" s="234">
        <v>0.73578337105593461</v>
      </c>
      <c r="P35" s="235" t="s">
        <v>67</v>
      </c>
      <c r="Q35" s="236">
        <v>47969.5</v>
      </c>
      <c r="R35" s="234">
        <v>0.2791099200714624</v>
      </c>
      <c r="S35" s="237">
        <v>4.5923988162267407E-2</v>
      </c>
      <c r="U35" s="285" t="s">
        <v>277</v>
      </c>
      <c r="V35" s="283">
        <v>119.71614</v>
      </c>
      <c r="W35" s="284">
        <v>0.48787119680800806</v>
      </c>
      <c r="X35" s="286">
        <f t="shared" si="0"/>
        <v>-0.13098087381267765</v>
      </c>
    </row>
    <row r="36" spans="11:24" ht="12" customHeight="1">
      <c r="K36" s="223" t="s">
        <v>68</v>
      </c>
      <c r="L36" s="231">
        <v>59314.5</v>
      </c>
      <c r="M36" s="234">
        <v>0.25416543324734642</v>
      </c>
      <c r="N36" s="234">
        <v>5.800381675470237E-2</v>
      </c>
      <c r="P36" s="235" t="s">
        <v>69</v>
      </c>
      <c r="Q36" s="236">
        <v>9699</v>
      </c>
      <c r="R36" s="234">
        <v>0.19265885824956186</v>
      </c>
      <c r="S36" s="237">
        <v>9.28541596609995E-3</v>
      </c>
      <c r="U36" s="282" t="s">
        <v>245</v>
      </c>
      <c r="V36" s="287">
        <v>123.24105</v>
      </c>
      <c r="W36" s="288">
        <v>0.47944043679374482</v>
      </c>
      <c r="X36" s="268">
        <f t="shared" si="0"/>
        <v>2.944389954437221E-2</v>
      </c>
    </row>
    <row r="37" spans="11:24" ht="12" customHeight="1">
      <c r="P37" s="235" t="s">
        <v>70</v>
      </c>
      <c r="Q37" s="236">
        <v>5266</v>
      </c>
      <c r="R37" s="234">
        <v>0.19261691767636724</v>
      </c>
      <c r="S37" s="237">
        <v>5.0414476211446888E-3</v>
      </c>
      <c r="U37" s="282" t="s">
        <v>276</v>
      </c>
      <c r="V37" s="287">
        <v>122.6232</v>
      </c>
      <c r="W37" s="288">
        <v>0.42411986358444476</v>
      </c>
      <c r="X37" s="268">
        <f t="shared" si="0"/>
        <v>-5.0133457967130868E-3</v>
      </c>
    </row>
    <row r="38" spans="11:24" ht="12" customHeight="1">
      <c r="K38" s="218" t="s">
        <v>256</v>
      </c>
      <c r="P38" s="235" t="s">
        <v>72</v>
      </c>
      <c r="Q38" s="236">
        <v>2728.75</v>
      </c>
      <c r="R38" s="234">
        <v>0.23907367465092522</v>
      </c>
      <c r="S38" s="237">
        <v>2.6123908462207693E-3</v>
      </c>
      <c r="U38" s="282" t="s">
        <v>275</v>
      </c>
      <c r="V38" s="287">
        <v>124.21118</v>
      </c>
      <c r="W38" s="288">
        <v>0.34810463997124308</v>
      </c>
      <c r="X38" s="268">
        <f>V38/V37-1</f>
        <v>1.2950077962408324E-2</v>
      </c>
    </row>
    <row r="39" spans="11:24" ht="12" customHeight="1">
      <c r="K39" s="227"/>
      <c r="L39" s="228" t="s">
        <v>255</v>
      </c>
      <c r="M39" s="227" t="s">
        <v>254</v>
      </c>
      <c r="N39" s="228" t="s">
        <v>253</v>
      </c>
      <c r="P39" s="235" t="s">
        <v>73</v>
      </c>
      <c r="Q39" s="236">
        <v>3307.5</v>
      </c>
      <c r="R39" s="234">
        <v>0.26566535922701617</v>
      </c>
      <c r="S39" s="237">
        <v>3.16646183192861E-3</v>
      </c>
      <c r="U39" s="282" t="s">
        <v>274</v>
      </c>
      <c r="V39" s="287">
        <v>124.968825</v>
      </c>
      <c r="W39" s="288">
        <v>0.32282107451510478</v>
      </c>
      <c r="X39" s="268">
        <f>V39/V38-1</f>
        <v>6.0996522213216942E-3</v>
      </c>
    </row>
    <row r="40" spans="11:24" ht="12" customHeight="1">
      <c r="K40" s="223" t="s">
        <v>412</v>
      </c>
      <c r="L40" s="251">
        <v>1044541.25</v>
      </c>
      <c r="M40" s="237">
        <v>0.25530018906874408</v>
      </c>
      <c r="N40" s="237">
        <v>1</v>
      </c>
      <c r="P40" s="235" t="s">
        <v>74</v>
      </c>
      <c r="Q40" s="236">
        <v>12110</v>
      </c>
      <c r="R40" s="234">
        <v>0.19643342307407319</v>
      </c>
      <c r="S40" s="237">
        <v>1.1593606284098402E-2</v>
      </c>
    </row>
    <row r="41" spans="11:24" ht="12" customHeight="1">
      <c r="K41" s="223" t="s">
        <v>251</v>
      </c>
      <c r="L41" s="251">
        <v>70789.75</v>
      </c>
      <c r="M41" s="237">
        <v>0.2266355342615296</v>
      </c>
      <c r="N41" s="237">
        <v>6.7771138765462827E-2</v>
      </c>
      <c r="P41" s="235" t="s">
        <v>76</v>
      </c>
      <c r="Q41" s="236">
        <v>18208</v>
      </c>
      <c r="R41" s="234">
        <v>0.21902721521106017</v>
      </c>
      <c r="S41" s="237">
        <v>1.7431575823357862E-2</v>
      </c>
    </row>
    <row r="42" spans="11:24" ht="12" customHeight="1">
      <c r="K42" s="223" t="s">
        <v>250</v>
      </c>
      <c r="L42" s="251">
        <v>478290.25</v>
      </c>
      <c r="M42" s="237">
        <v>0.25051948077414554</v>
      </c>
      <c r="N42" s="237">
        <v>0.45789503286729938</v>
      </c>
      <c r="P42" s="235" t="s">
        <v>78</v>
      </c>
      <c r="Q42" s="236">
        <v>7194.5</v>
      </c>
      <c r="R42" s="234">
        <v>0.28812497202452891</v>
      </c>
      <c r="S42" s="237">
        <v>6.8877126681210531E-3</v>
      </c>
    </row>
    <row r="43" spans="11:24" ht="12" customHeight="1">
      <c r="K43" s="223" t="s">
        <v>249</v>
      </c>
      <c r="L43" s="251">
        <v>146560.5</v>
      </c>
      <c r="M43" s="237">
        <v>0.2452250675457528</v>
      </c>
      <c r="N43" s="237">
        <v>0.14031087810079304</v>
      </c>
      <c r="P43" s="235" t="s">
        <v>80</v>
      </c>
      <c r="Q43" s="236">
        <v>3541.75</v>
      </c>
      <c r="R43" s="234">
        <v>0.28138567293777128</v>
      </c>
      <c r="S43" s="237">
        <v>3.3907229609170535E-3</v>
      </c>
    </row>
    <row r="44" spans="11:24" ht="12" customHeight="1">
      <c r="K44" s="223" t="s">
        <v>248</v>
      </c>
      <c r="L44" s="251">
        <v>197269.25</v>
      </c>
      <c r="M44" s="237">
        <v>0.29849675407489085</v>
      </c>
      <c r="N44" s="237">
        <v>0.18885730936906514</v>
      </c>
      <c r="P44" s="235" t="s">
        <v>82</v>
      </c>
      <c r="Q44" s="236">
        <v>7060.25</v>
      </c>
      <c r="R44" s="234">
        <v>0.22974091008055741</v>
      </c>
      <c r="S44" s="237">
        <v>6.7591873465983271E-3</v>
      </c>
    </row>
    <row r="45" spans="11:24" ht="12" customHeight="1">
      <c r="K45" s="223" t="s">
        <v>247</v>
      </c>
      <c r="L45" s="251">
        <v>63598</v>
      </c>
      <c r="M45" s="237">
        <v>0.22892904933744918</v>
      </c>
      <c r="N45" s="237">
        <v>6.0886058832047084E-2</v>
      </c>
      <c r="P45" s="235" t="s">
        <v>84</v>
      </c>
      <c r="Q45" s="236">
        <v>6450.75</v>
      </c>
      <c r="R45" s="234">
        <v>0.19552425520085248</v>
      </c>
      <c r="S45" s="237">
        <v>6.1756776000947786E-3</v>
      </c>
    </row>
    <row r="46" spans="11:24" ht="12" customHeight="1">
      <c r="K46" s="223" t="s">
        <v>246</v>
      </c>
      <c r="L46" s="251">
        <v>88033.5</v>
      </c>
      <c r="M46" s="237">
        <v>0.24779946421737464</v>
      </c>
      <c r="N46" s="237">
        <v>8.4279582065332509E-2</v>
      </c>
      <c r="P46" s="235" t="s">
        <v>86</v>
      </c>
      <c r="Q46" s="236">
        <v>2996.5</v>
      </c>
      <c r="R46" s="234">
        <v>0.25337237268639545</v>
      </c>
      <c r="S46" s="237">
        <v>2.8687234707102278E-3</v>
      </c>
    </row>
    <row r="47" spans="11:24" ht="12" customHeight="1">
      <c r="L47" s="252"/>
      <c r="M47" s="253"/>
      <c r="N47" s="253"/>
      <c r="P47" s="235" t="s">
        <v>87</v>
      </c>
      <c r="Q47" s="236">
        <v>38052.25</v>
      </c>
      <c r="R47" s="234">
        <v>0.26413135558028666</v>
      </c>
      <c r="S47" s="237">
        <v>3.6429628796373528E-2</v>
      </c>
    </row>
    <row r="48" spans="11:24" ht="12" customHeight="1">
      <c r="K48" s="297" t="s">
        <v>373</v>
      </c>
      <c r="L48" s="297"/>
      <c r="M48" s="297"/>
      <c r="N48" s="297"/>
      <c r="P48" s="235" t="s">
        <v>88</v>
      </c>
      <c r="Q48" s="236">
        <v>5508</v>
      </c>
      <c r="R48" s="234">
        <v>0.15435397673687512</v>
      </c>
      <c r="S48" s="237">
        <v>5.273128275211726E-3</v>
      </c>
    </row>
    <row r="49" spans="1:19" ht="12" customHeight="1">
      <c r="K49" s="297"/>
      <c r="L49" s="297"/>
      <c r="M49" s="297"/>
      <c r="N49" s="297"/>
      <c r="P49" s="235" t="s">
        <v>89</v>
      </c>
      <c r="Q49" s="236">
        <v>5826.5</v>
      </c>
      <c r="R49" s="234">
        <v>0.19041781591582385</v>
      </c>
      <c r="S49" s="237">
        <v>5.5780468219900365E-3</v>
      </c>
    </row>
    <row r="50" spans="1:19" ht="12" customHeight="1">
      <c r="K50" s="297"/>
      <c r="L50" s="297"/>
      <c r="M50" s="297"/>
      <c r="N50" s="297"/>
      <c r="P50" s="235" t="s">
        <v>90</v>
      </c>
      <c r="Q50" s="236">
        <v>11417.25</v>
      </c>
      <c r="R50" s="234">
        <v>0.17940705542069102</v>
      </c>
      <c r="S50" s="237">
        <v>1.0930396477879644E-2</v>
      </c>
    </row>
    <row r="51" spans="1:19" ht="12" customHeight="1">
      <c r="K51" s="297"/>
      <c r="L51" s="297"/>
      <c r="M51" s="297"/>
      <c r="N51" s="297"/>
      <c r="P51" s="235" t="s">
        <v>91</v>
      </c>
      <c r="Q51" s="236">
        <v>6275.75</v>
      </c>
      <c r="R51" s="234">
        <v>0.22939419168421571</v>
      </c>
      <c r="S51" s="237">
        <v>6.0081399370297724E-3</v>
      </c>
    </row>
    <row r="52" spans="1:19" ht="12" customHeight="1">
      <c r="K52" s="297"/>
      <c r="L52" s="297"/>
      <c r="M52" s="297"/>
      <c r="N52" s="297"/>
      <c r="P52" s="235" t="s">
        <v>92</v>
      </c>
      <c r="Q52" s="236">
        <v>5420.5</v>
      </c>
      <c r="R52" s="234">
        <v>0.21624502159645487</v>
      </c>
      <c r="S52" s="237">
        <v>5.1893594436792229E-3</v>
      </c>
    </row>
    <row r="53" spans="1:19" ht="12" customHeight="1">
      <c r="K53" s="297"/>
      <c r="L53" s="297"/>
      <c r="M53" s="297"/>
      <c r="N53" s="297"/>
      <c r="P53" s="235" t="s">
        <v>93</v>
      </c>
      <c r="Q53" s="236">
        <v>7400</v>
      </c>
      <c r="R53" s="234">
        <v>0.28044296405242886</v>
      </c>
      <c r="S53" s="237">
        <v>7.0844497524631027E-3</v>
      </c>
    </row>
    <row r="54" spans="1:19" ht="12" customHeight="1">
      <c r="K54" s="254"/>
      <c r="P54" s="235" t="s">
        <v>94</v>
      </c>
      <c r="Q54" s="236">
        <v>8133.25</v>
      </c>
      <c r="R54" s="234">
        <v>0.41147121350167026</v>
      </c>
      <c r="S54" s="237">
        <v>7.7864325607054771E-3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sheetData>
  <mergeCells count="6">
    <mergeCell ref="A3:H3"/>
    <mergeCell ref="K48:N53"/>
    <mergeCell ref="K56:S64"/>
    <mergeCell ref="A62:H65"/>
    <mergeCell ref="K65:S66"/>
    <mergeCell ref="A66:H66"/>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56D34-8C58-407D-AD3F-02FC8FDDE77C}">
  <dimension ref="A1:X999"/>
  <sheetViews>
    <sheetView workbookViewId="0">
      <selection activeCell="K30" sqref="K30"/>
    </sheetView>
  </sheetViews>
  <sheetFormatPr defaultColWidth="14.44140625" defaultRowHeight="15" customHeight="1"/>
  <cols>
    <col min="1" max="1" width="16.6640625" style="218" customWidth="1"/>
    <col min="2" max="2" width="12.33203125" style="218" bestFit="1" customWidth="1"/>
    <col min="3" max="3" width="10.6640625" style="218" bestFit="1" customWidth="1"/>
    <col min="4" max="4" width="10.33203125" style="218" customWidth="1"/>
    <col min="5" max="5" width="16.6640625" style="218" customWidth="1"/>
    <col min="6" max="6" width="12.33203125" style="218" bestFit="1" customWidth="1"/>
    <col min="7" max="7" width="9.77734375" style="218" bestFit="1" customWidth="1"/>
    <col min="8" max="8" width="7.33203125" style="218" customWidth="1"/>
    <col min="9" max="9" width="1.44140625" style="218" customWidth="1"/>
    <col min="10" max="10" width="2.88671875" style="218" customWidth="1"/>
    <col min="11" max="11" width="25" style="218" customWidth="1"/>
    <col min="12" max="12" width="12.33203125" style="218" bestFit="1" customWidth="1"/>
    <col min="13" max="13" width="9.88671875" style="218" bestFit="1" customWidth="1"/>
    <col min="14" max="14" width="9.109375" style="218" bestFit="1" customWidth="1"/>
    <col min="15" max="15" width="1.44140625" style="218" customWidth="1"/>
    <col min="16" max="16" width="10.44140625" style="218" customWidth="1"/>
    <col min="17" max="17" width="12.44140625" style="218" bestFit="1" customWidth="1"/>
    <col min="18" max="19" width="9.109375" style="218" customWidth="1"/>
    <col min="20" max="20" width="3" style="218" customWidth="1"/>
    <col min="21" max="23" width="5.5546875" style="218" customWidth="1"/>
    <col min="24" max="24" width="5.33203125" style="218" customWidth="1"/>
    <col min="25" max="16384" width="14.44140625" style="218"/>
  </cols>
  <sheetData>
    <row r="1" spans="1:24" ht="14.4">
      <c r="A1" s="218" t="s">
        <v>416</v>
      </c>
    </row>
    <row r="2" spans="1:24" ht="12" customHeight="1"/>
    <row r="3" spans="1:24" ht="16.2">
      <c r="A3" s="296" t="s">
        <v>415</v>
      </c>
      <c r="B3" s="296"/>
      <c r="C3" s="296"/>
      <c r="D3" s="296"/>
      <c r="E3" s="296"/>
      <c r="F3" s="296"/>
      <c r="G3" s="296"/>
      <c r="H3" s="296"/>
    </row>
    <row r="4" spans="1:24" ht="10.199999999999999" customHeight="1"/>
    <row r="5" spans="1:24" ht="12" customHeight="1">
      <c r="A5" s="218" t="s">
        <v>262</v>
      </c>
      <c r="E5" s="218" t="s">
        <v>258</v>
      </c>
      <c r="G5" s="219"/>
      <c r="K5" s="218" t="s">
        <v>310</v>
      </c>
      <c r="L5" s="220"/>
      <c r="M5" s="220"/>
      <c r="N5" s="220"/>
      <c r="P5" s="218" t="s">
        <v>369</v>
      </c>
      <c r="Q5" s="220"/>
      <c r="R5" s="220"/>
      <c r="U5" s="262" t="s">
        <v>282</v>
      </c>
      <c r="V5" s="263"/>
      <c r="W5" s="263"/>
      <c r="X5" s="263"/>
    </row>
    <row r="6" spans="1:24" ht="12" customHeight="1">
      <c r="A6" s="223"/>
      <c r="B6" s="224" t="s">
        <v>255</v>
      </c>
      <c r="C6" s="225" t="s">
        <v>254</v>
      </c>
      <c r="D6" s="226"/>
      <c r="E6" s="227"/>
      <c r="F6" s="227" t="s">
        <v>255</v>
      </c>
      <c r="G6" s="225" t="s">
        <v>254</v>
      </c>
      <c r="K6" s="228"/>
      <c r="L6" s="228" t="s">
        <v>255</v>
      </c>
      <c r="M6" s="227" t="s">
        <v>254</v>
      </c>
      <c r="N6" s="228" t="s">
        <v>253</v>
      </c>
      <c r="P6" s="228"/>
      <c r="Q6" s="228" t="s">
        <v>255</v>
      </c>
      <c r="R6" s="227" t="s">
        <v>254</v>
      </c>
      <c r="S6" s="228" t="s">
        <v>253</v>
      </c>
      <c r="U6" s="264"/>
      <c r="V6" s="264" t="s">
        <v>377</v>
      </c>
      <c r="W6" s="264" t="s">
        <v>378</v>
      </c>
      <c r="X6" s="265" t="s">
        <v>299</v>
      </c>
    </row>
    <row r="7" spans="1:24" ht="12" customHeight="1">
      <c r="A7" s="223" t="s">
        <v>257</v>
      </c>
      <c r="B7" s="236">
        <v>1242111.8</v>
      </c>
      <c r="C7" s="232">
        <v>0.34810463997124308</v>
      </c>
      <c r="D7" s="226"/>
      <c r="E7" s="223" t="s">
        <v>257</v>
      </c>
      <c r="F7" s="231">
        <v>1025798.6</v>
      </c>
      <c r="G7" s="232">
        <v>0.28692009166275856</v>
      </c>
      <c r="K7" s="233" t="s">
        <v>257</v>
      </c>
      <c r="L7" s="231">
        <v>1242111.8</v>
      </c>
      <c r="M7" s="234">
        <v>0.34810463997124308</v>
      </c>
      <c r="N7" s="234">
        <v>1</v>
      </c>
      <c r="P7" s="235" t="s">
        <v>261</v>
      </c>
      <c r="Q7" s="236">
        <v>1047729.2</v>
      </c>
      <c r="R7" s="234">
        <v>0.2848746616828115</v>
      </c>
      <c r="S7" s="237">
        <v>1.0000000000000002</v>
      </c>
      <c r="U7" s="266" t="s">
        <v>289</v>
      </c>
      <c r="V7" s="267">
        <v>145.93357499999999</v>
      </c>
      <c r="W7" s="268">
        <v>0.19707931450780203</v>
      </c>
      <c r="X7" s="269" t="s">
        <v>371</v>
      </c>
    </row>
    <row r="8" spans="1:24" ht="12" customHeight="1">
      <c r="A8" s="255" t="s">
        <v>14</v>
      </c>
      <c r="B8" s="236">
        <v>212055.8</v>
      </c>
      <c r="C8" s="232">
        <v>0.30688088943122493</v>
      </c>
      <c r="D8" s="226"/>
      <c r="E8" s="242" t="s">
        <v>64</v>
      </c>
      <c r="F8" s="231">
        <v>214403.6</v>
      </c>
      <c r="G8" s="232">
        <v>0.16116907832668814</v>
      </c>
      <c r="K8" s="223" t="s">
        <v>12</v>
      </c>
      <c r="L8" s="231">
        <v>111540.6</v>
      </c>
      <c r="M8" s="234">
        <v>0.54168924223492598</v>
      </c>
      <c r="N8" s="234">
        <v>8.9799163006099775E-2</v>
      </c>
      <c r="P8" s="235" t="s">
        <v>13</v>
      </c>
      <c r="Q8" s="236">
        <v>32920.800000000003</v>
      </c>
      <c r="R8" s="234">
        <v>0.16574245224892192</v>
      </c>
      <c r="S8" s="237">
        <v>3.1421096214556209E-2</v>
      </c>
      <c r="U8" s="270" t="s">
        <v>288</v>
      </c>
      <c r="V8" s="267">
        <v>164.58605</v>
      </c>
      <c r="W8" s="268">
        <v>0.18652110245515696</v>
      </c>
      <c r="X8" s="268">
        <f t="shared" ref="X8:X38" si="0">V8/V7-1</f>
        <v>0.12781482945237244</v>
      </c>
    </row>
    <row r="9" spans="1:24" ht="13.5" customHeight="1">
      <c r="A9" s="255" t="s">
        <v>21</v>
      </c>
      <c r="B9" s="236">
        <v>147400</v>
      </c>
      <c r="C9" s="244">
        <v>0.26913824307871925</v>
      </c>
      <c r="D9" s="226"/>
      <c r="E9" s="242" t="s">
        <v>66</v>
      </c>
      <c r="F9" s="231">
        <v>753007.6</v>
      </c>
      <c r="G9" s="232">
        <v>0.34042785740554882</v>
      </c>
      <c r="K9" s="223" t="s">
        <v>15</v>
      </c>
      <c r="L9" s="231">
        <v>144943</v>
      </c>
      <c r="M9" s="234">
        <v>0.61784436244142782</v>
      </c>
      <c r="N9" s="234">
        <v>0.11669078419511029</v>
      </c>
      <c r="P9" s="235" t="s">
        <v>16</v>
      </c>
      <c r="Q9" s="236">
        <v>3706.8</v>
      </c>
      <c r="R9" s="234">
        <v>0.48331332533013205</v>
      </c>
      <c r="S9" s="237">
        <v>3.5379370929053047E-3</v>
      </c>
      <c r="U9" s="266" t="s">
        <v>403</v>
      </c>
      <c r="V9" s="267">
        <v>148.58313999999999</v>
      </c>
      <c r="W9" s="268">
        <v>-5.5818424591540405E-2</v>
      </c>
      <c r="X9" s="268">
        <f t="shared" si="0"/>
        <v>-9.7231265954800028E-2</v>
      </c>
    </row>
    <row r="10" spans="1:24" ht="12" customHeight="1">
      <c r="A10" s="255" t="s">
        <v>15</v>
      </c>
      <c r="B10" s="236">
        <v>144943</v>
      </c>
      <c r="C10" s="244">
        <v>0.61784436244142782</v>
      </c>
      <c r="D10" s="226"/>
      <c r="E10" s="242" t="s">
        <v>68</v>
      </c>
      <c r="F10" s="231">
        <v>58387.4</v>
      </c>
      <c r="G10" s="232">
        <v>0.15197515616183233</v>
      </c>
      <c r="K10" s="223" t="s">
        <v>17</v>
      </c>
      <c r="L10" s="231">
        <v>77056.2</v>
      </c>
      <c r="M10" s="234">
        <v>0.44889325120151624</v>
      </c>
      <c r="N10" s="234">
        <v>6.2036444706507092E-2</v>
      </c>
      <c r="P10" s="235" t="s">
        <v>18</v>
      </c>
      <c r="Q10" s="236">
        <v>5031</v>
      </c>
      <c r="R10" s="234">
        <v>0.27677393158055019</v>
      </c>
      <c r="S10" s="237">
        <v>4.8018132929768496E-3</v>
      </c>
      <c r="U10" s="270" t="s">
        <v>278</v>
      </c>
      <c r="V10" s="267">
        <v>99.412350000000004</v>
      </c>
      <c r="W10" s="268">
        <v>-0.37403007178869785</v>
      </c>
      <c r="X10" s="268">
        <f t="shared" si="0"/>
        <v>-0.3309311540999873</v>
      </c>
    </row>
    <row r="11" spans="1:24" ht="12" customHeight="1">
      <c r="A11" s="255" t="s">
        <v>12</v>
      </c>
      <c r="B11" s="236">
        <v>111540.6</v>
      </c>
      <c r="C11" s="244">
        <v>0.54168924223492598</v>
      </c>
      <c r="D11" s="226"/>
      <c r="E11" s="226"/>
      <c r="F11" s="226"/>
      <c r="G11" s="226"/>
      <c r="K11" s="223" t="s">
        <v>19</v>
      </c>
      <c r="L11" s="231">
        <v>13251.4</v>
      </c>
      <c r="M11" s="234">
        <v>-4.5769424641751266E-2</v>
      </c>
      <c r="N11" s="234">
        <v>1.0668443855053949E-2</v>
      </c>
      <c r="P11" s="235" t="s">
        <v>20</v>
      </c>
      <c r="Q11" s="236">
        <v>14036.4</v>
      </c>
      <c r="R11" s="234">
        <v>0.23212780898876395</v>
      </c>
      <c r="S11" s="237">
        <v>1.3396973187346502E-2</v>
      </c>
      <c r="U11" s="266" t="s">
        <v>404</v>
      </c>
      <c r="V11" s="267">
        <v>62.632824999999997</v>
      </c>
      <c r="W11" s="268">
        <v>-0.57840430906154261</v>
      </c>
      <c r="X11" s="268">
        <f t="shared" si="0"/>
        <v>-0.36996937503237781</v>
      </c>
    </row>
    <row r="12" spans="1:24" ht="12" customHeight="1">
      <c r="A12" s="256" t="s">
        <v>29</v>
      </c>
      <c r="B12" s="236">
        <v>103608.2</v>
      </c>
      <c r="C12" s="244">
        <v>0.44305535824217435</v>
      </c>
      <c r="D12" s="226"/>
      <c r="E12" s="226"/>
      <c r="F12" s="226"/>
      <c r="G12" s="226"/>
      <c r="K12" s="223" t="s">
        <v>22</v>
      </c>
      <c r="L12" s="231">
        <v>77715.199999999997</v>
      </c>
      <c r="M12" s="234">
        <v>0.13109719711590229</v>
      </c>
      <c r="N12" s="234">
        <v>6.2566992761843174E-2</v>
      </c>
      <c r="P12" s="235" t="s">
        <v>23</v>
      </c>
      <c r="Q12" s="236">
        <v>3354.6</v>
      </c>
      <c r="R12" s="234">
        <v>0.3501569669162039</v>
      </c>
      <c r="S12" s="237">
        <v>3.2017815290439552E-3</v>
      </c>
      <c r="U12" s="271" t="s">
        <v>245</v>
      </c>
      <c r="V12" s="267">
        <v>64.720780000000005</v>
      </c>
      <c r="W12" s="268">
        <v>-0.58213837399746615</v>
      </c>
      <c r="X12" s="268">
        <f t="shared" si="0"/>
        <v>3.3336433411713662E-2</v>
      </c>
    </row>
    <row r="13" spans="1:24" ht="12" customHeight="1">
      <c r="A13" s="247"/>
      <c r="K13" s="223" t="s">
        <v>25</v>
      </c>
      <c r="L13" s="231">
        <v>27148.400000000001</v>
      </c>
      <c r="M13" s="234">
        <v>-4.6534660419900731E-2</v>
      </c>
      <c r="N13" s="234">
        <v>2.1856647686625312E-2</v>
      </c>
      <c r="P13" s="235" t="s">
        <v>26</v>
      </c>
      <c r="Q13" s="236">
        <v>4306.8</v>
      </c>
      <c r="R13" s="234">
        <v>0.19646627403044792</v>
      </c>
      <c r="S13" s="237">
        <v>4.1106041522943147E-3</v>
      </c>
      <c r="U13" s="271" t="s">
        <v>276</v>
      </c>
      <c r="V13" s="267">
        <v>73.316599999999994</v>
      </c>
      <c r="W13" s="268">
        <v>-0.5196407385558206</v>
      </c>
      <c r="X13" s="268">
        <f t="shared" si="0"/>
        <v>0.13281391231687856</v>
      </c>
    </row>
    <row r="14" spans="1:24" ht="12" customHeight="1">
      <c r="K14" s="223" t="s">
        <v>14</v>
      </c>
      <c r="L14" s="231">
        <v>212055.8</v>
      </c>
      <c r="M14" s="234">
        <v>0.30688088943122493</v>
      </c>
      <c r="N14" s="234">
        <v>0.17072199136985897</v>
      </c>
      <c r="P14" s="235" t="s">
        <v>28</v>
      </c>
      <c r="Q14" s="236">
        <v>7621.6</v>
      </c>
      <c r="R14" s="234">
        <v>0.24239559221465123</v>
      </c>
      <c r="S14" s="237">
        <v>7.2743987663987991E-3</v>
      </c>
      <c r="U14" s="272" t="s">
        <v>405</v>
      </c>
      <c r="V14" s="267">
        <v>70.727500000000006</v>
      </c>
      <c r="W14" s="268">
        <v>-0.46782846200438666</v>
      </c>
      <c r="X14" s="268">
        <f t="shared" si="0"/>
        <v>-3.5313967096128107E-2</v>
      </c>
    </row>
    <row r="15" spans="1:24" ht="12" customHeight="1">
      <c r="K15" s="223" t="s">
        <v>30</v>
      </c>
      <c r="L15" s="231">
        <v>33410.800000000003</v>
      </c>
      <c r="M15" s="234">
        <v>0.38849500885191146</v>
      </c>
      <c r="N15" s="234">
        <v>2.6898383865284915E-2</v>
      </c>
      <c r="P15" s="235" t="s">
        <v>31</v>
      </c>
      <c r="Q15" s="236">
        <v>19180.2</v>
      </c>
      <c r="R15" s="234">
        <v>0.23289837372244016</v>
      </c>
      <c r="S15" s="237">
        <v>1.8306447887488485E-2</v>
      </c>
      <c r="U15" s="272" t="s">
        <v>408</v>
      </c>
      <c r="V15" s="267">
        <v>68.936599999999999</v>
      </c>
      <c r="W15" s="268">
        <v>-0.55544731386491897</v>
      </c>
      <c r="X15" s="268">
        <f t="shared" si="0"/>
        <v>-2.5321126860132326E-2</v>
      </c>
    </row>
    <row r="16" spans="1:24" ht="12" customHeight="1">
      <c r="K16" s="223" t="s">
        <v>32</v>
      </c>
      <c r="L16" s="231">
        <v>8373</v>
      </c>
      <c r="M16" s="234">
        <v>0.3413540098042358</v>
      </c>
      <c r="N16" s="234">
        <v>6.7409391006510036E-3</v>
      </c>
      <c r="P16" s="235" t="s">
        <v>33</v>
      </c>
      <c r="Q16" s="236">
        <v>12789</v>
      </c>
      <c r="R16" s="234">
        <v>0.26824672748909162</v>
      </c>
      <c r="S16" s="237">
        <v>1.220639837087675E-2</v>
      </c>
      <c r="U16" s="271" t="s">
        <v>273</v>
      </c>
      <c r="V16" s="267">
        <v>76.791799999999995</v>
      </c>
      <c r="W16" s="268">
        <v>-0.48935331918596969</v>
      </c>
      <c r="X16" s="268">
        <f t="shared" si="0"/>
        <v>0.11394817847123284</v>
      </c>
    </row>
    <row r="17" spans="11:24" ht="12" customHeight="1">
      <c r="K17" s="223" t="s">
        <v>35</v>
      </c>
      <c r="L17" s="231">
        <v>49727.8</v>
      </c>
      <c r="M17" s="234">
        <v>0.21788133642245922</v>
      </c>
      <c r="N17" s="234">
        <v>4.0034882528287713E-2</v>
      </c>
      <c r="P17" s="235" t="s">
        <v>36</v>
      </c>
      <c r="Q17" s="236">
        <v>15856.2</v>
      </c>
      <c r="R17" s="234">
        <v>0.30932602269161524</v>
      </c>
      <c r="S17" s="237">
        <v>1.513387237847337E-2</v>
      </c>
      <c r="U17" s="271" t="s">
        <v>272</v>
      </c>
      <c r="V17" s="267">
        <v>86.370360000000005</v>
      </c>
      <c r="W17" s="268">
        <v>-0.44245865863032408</v>
      </c>
      <c r="X17" s="268">
        <f t="shared" si="0"/>
        <v>0.12473415130261323</v>
      </c>
    </row>
    <row r="18" spans="11:24" ht="12" customHeight="1">
      <c r="K18" s="223" t="s">
        <v>37</v>
      </c>
      <c r="L18" s="231">
        <v>44777</v>
      </c>
      <c r="M18" s="234">
        <v>0.3232052198890063</v>
      </c>
      <c r="N18" s="234">
        <v>3.6049089945043591E-2</v>
      </c>
      <c r="P18" s="235" t="s">
        <v>38</v>
      </c>
      <c r="Q18" s="236">
        <v>68555</v>
      </c>
      <c r="R18" s="234">
        <v>0.2200656349217649</v>
      </c>
      <c r="S18" s="237">
        <v>6.5431983760689316E-2</v>
      </c>
      <c r="U18" s="271" t="s">
        <v>271</v>
      </c>
      <c r="V18" s="267">
        <v>81.118724999999998</v>
      </c>
      <c r="W18" s="268">
        <v>-0.43381637214930224</v>
      </c>
      <c r="X18" s="268">
        <f t="shared" si="0"/>
        <v>-6.0803671537319137E-2</v>
      </c>
    </row>
    <row r="19" spans="11:24" ht="12" customHeight="1">
      <c r="K19" s="223" t="s">
        <v>39</v>
      </c>
      <c r="L19" s="231">
        <v>819.2</v>
      </c>
      <c r="M19" s="234">
        <v>0.21075968075672491</v>
      </c>
      <c r="N19" s="234">
        <v>6.5952195285480747E-4</v>
      </c>
      <c r="P19" s="235" t="s">
        <v>40</v>
      </c>
      <c r="Q19" s="236">
        <v>58384.2</v>
      </c>
      <c r="R19" s="234">
        <v>0.2123468582582333</v>
      </c>
      <c r="S19" s="237">
        <v>5.5724513547966405E-2</v>
      </c>
      <c r="U19" s="266" t="s">
        <v>309</v>
      </c>
      <c r="V19" s="267">
        <v>84.836200000000005</v>
      </c>
      <c r="W19" s="268">
        <v>-0.41899999999999998</v>
      </c>
      <c r="X19" s="268">
        <f t="shared" si="0"/>
        <v>4.5827581732824418E-2</v>
      </c>
    </row>
    <row r="20" spans="11:24" ht="12" customHeight="1">
      <c r="K20" s="223" t="s">
        <v>42</v>
      </c>
      <c r="L20" s="231">
        <v>12665.6</v>
      </c>
      <c r="M20" s="234">
        <v>0.55577938828153783</v>
      </c>
      <c r="N20" s="234">
        <v>1.0196827692966124E-2</v>
      </c>
      <c r="P20" s="235" t="s">
        <v>43</v>
      </c>
      <c r="Q20" s="236">
        <v>186359.2</v>
      </c>
      <c r="R20" s="234">
        <v>0.37998670065060169</v>
      </c>
      <c r="S20" s="237">
        <v>0.17786962509014737</v>
      </c>
      <c r="U20" s="270" t="s">
        <v>288</v>
      </c>
      <c r="V20" s="267">
        <v>88.342100000000002</v>
      </c>
      <c r="W20" s="268">
        <v>-0.46300000000000002</v>
      </c>
      <c r="X20" s="268">
        <f t="shared" si="0"/>
        <v>4.1325519059080884E-2</v>
      </c>
    </row>
    <row r="21" spans="11:24" ht="12" customHeight="1">
      <c r="K21" s="223" t="s">
        <v>44</v>
      </c>
      <c r="L21" s="231">
        <v>12133.2</v>
      </c>
      <c r="M21" s="234">
        <v>0.3166507509332408</v>
      </c>
      <c r="N21" s="234">
        <v>9.7682028300512085E-3</v>
      </c>
      <c r="P21" s="235" t="s">
        <v>45</v>
      </c>
      <c r="Q21" s="236">
        <v>90996.2</v>
      </c>
      <c r="R21" s="234">
        <v>0.32389304825282461</v>
      </c>
      <c r="S21" s="237">
        <v>8.6850877115957056E-2</v>
      </c>
      <c r="U21" s="270" t="s">
        <v>287</v>
      </c>
      <c r="V21" s="267">
        <v>88.698599999999999</v>
      </c>
      <c r="W21" s="268">
        <v>-0.40300000000000002</v>
      </c>
      <c r="X21" s="268">
        <f t="shared" si="0"/>
        <v>4.0354485573694809E-3</v>
      </c>
    </row>
    <row r="22" spans="11:24" ht="12" customHeight="1">
      <c r="K22" s="223" t="s">
        <v>27</v>
      </c>
      <c r="L22" s="231">
        <v>102562</v>
      </c>
      <c r="M22" s="234">
        <v>0.43243016759776531</v>
      </c>
      <c r="N22" s="234">
        <v>8.2570667149285598E-2</v>
      </c>
      <c r="P22" s="235" t="s">
        <v>46</v>
      </c>
      <c r="Q22" s="236">
        <v>10124.200000000001</v>
      </c>
      <c r="R22" s="234">
        <v>0.20431565674589014</v>
      </c>
      <c r="S22" s="237">
        <v>9.6629930711103606E-3</v>
      </c>
      <c r="U22" s="270" t="s">
        <v>278</v>
      </c>
      <c r="V22" s="267">
        <v>86.123699999999999</v>
      </c>
      <c r="W22" s="268">
        <v>-0.13367177216915205</v>
      </c>
      <c r="X22" s="268">
        <f t="shared" si="0"/>
        <v>-2.9029770481157513E-2</v>
      </c>
    </row>
    <row r="23" spans="11:24" ht="12" customHeight="1">
      <c r="K23" s="223" t="s">
        <v>47</v>
      </c>
      <c r="L23" s="231">
        <v>26062.799999999999</v>
      </c>
      <c r="M23" s="234">
        <v>0.22362861274390133</v>
      </c>
      <c r="N23" s="234">
        <v>2.0982652286211271E-2</v>
      </c>
      <c r="P23" s="235" t="s">
        <v>48</v>
      </c>
      <c r="Q23" s="236">
        <v>7855.2</v>
      </c>
      <c r="R23" s="234">
        <v>0.35345807918949657</v>
      </c>
      <c r="S23" s="237">
        <v>7.4973571415209196E-3</v>
      </c>
      <c r="U23" s="270" t="s">
        <v>277</v>
      </c>
      <c r="V23" s="267">
        <v>80.461399999999998</v>
      </c>
      <c r="W23" s="268">
        <v>0.28465161838061698</v>
      </c>
      <c r="X23" s="268">
        <f t="shared" si="0"/>
        <v>-6.5746130275406212E-2</v>
      </c>
    </row>
    <row r="24" spans="11:24" ht="12" customHeight="1">
      <c r="K24" s="223" t="s">
        <v>29</v>
      </c>
      <c r="L24" s="231">
        <v>103608.2</v>
      </c>
      <c r="M24" s="234">
        <v>0.44305535824217435</v>
      </c>
      <c r="N24" s="234">
        <v>8.3412942377650706E-2</v>
      </c>
      <c r="P24" s="235" t="s">
        <v>49</v>
      </c>
      <c r="Q24" s="236">
        <v>8264.4</v>
      </c>
      <c r="R24" s="234">
        <v>0.32387146381315457</v>
      </c>
      <c r="S24" s="237">
        <v>7.8879160760242251E-3</v>
      </c>
      <c r="U24" s="271" t="s">
        <v>245</v>
      </c>
      <c r="V24" s="267">
        <v>83.302475000000001</v>
      </c>
      <c r="W24" s="268">
        <v>0.28710554786268028</v>
      </c>
      <c r="X24" s="268">
        <f t="shared" si="0"/>
        <v>3.5309788296002953E-2</v>
      </c>
    </row>
    <row r="25" spans="11:24" ht="12" customHeight="1">
      <c r="K25" s="223" t="s">
        <v>50</v>
      </c>
      <c r="L25" s="231">
        <v>16260.4</v>
      </c>
      <c r="M25" s="234">
        <v>9.7637370055353001E-2</v>
      </c>
      <c r="N25" s="234">
        <v>1.3090931106201551E-2</v>
      </c>
      <c r="P25" s="235" t="s">
        <v>51</v>
      </c>
      <c r="Q25" s="236">
        <v>4786</v>
      </c>
      <c r="R25" s="234">
        <v>7.2276739705157578E-2</v>
      </c>
      <c r="S25" s="237">
        <v>4.5679742437263375E-3</v>
      </c>
      <c r="U25" s="271" t="s">
        <v>276</v>
      </c>
      <c r="V25" s="267">
        <v>86.104550000000003</v>
      </c>
      <c r="W25" s="268">
        <v>0.17442093604995312</v>
      </c>
      <c r="X25" s="268">
        <f t="shared" si="0"/>
        <v>3.3637355912894629E-2</v>
      </c>
    </row>
    <row r="26" spans="11:24" ht="12" customHeight="1">
      <c r="K26" s="223" t="s">
        <v>52</v>
      </c>
      <c r="L26" s="231">
        <v>19000.599999999999</v>
      </c>
      <c r="M26" s="234">
        <v>0.47657755672987245</v>
      </c>
      <c r="N26" s="234">
        <v>1.5297012716568668E-2</v>
      </c>
      <c r="P26" s="235" t="s">
        <v>53</v>
      </c>
      <c r="Q26" s="236">
        <v>6117.6</v>
      </c>
      <c r="R26" s="234">
        <v>0.1673918021525076</v>
      </c>
      <c r="S26" s="237">
        <v>5.8389133375303468E-3</v>
      </c>
      <c r="U26" s="271" t="s">
        <v>275</v>
      </c>
      <c r="V26" s="267">
        <v>92.137640000000005</v>
      </c>
      <c r="W26" s="268">
        <v>0.30271382571917616</v>
      </c>
      <c r="X26" s="268">
        <f t="shared" si="0"/>
        <v>7.0067028978143542E-2</v>
      </c>
    </row>
    <row r="27" spans="11:24" ht="12" customHeight="1">
      <c r="K27" s="223" t="s">
        <v>21</v>
      </c>
      <c r="L27" s="231">
        <v>147400</v>
      </c>
      <c r="M27" s="234">
        <v>0.26913824307871925</v>
      </c>
      <c r="N27" s="234">
        <v>0.1186688670053694</v>
      </c>
      <c r="P27" s="235" t="s">
        <v>54</v>
      </c>
      <c r="Q27" s="236">
        <v>11268.6</v>
      </c>
      <c r="R27" s="234">
        <v>0.35540907888089701</v>
      </c>
      <c r="S27" s="237">
        <v>1.0755260042384999E-2</v>
      </c>
      <c r="U27" s="271" t="s">
        <v>274</v>
      </c>
      <c r="V27" s="273">
        <v>94.471450000000004</v>
      </c>
      <c r="W27" s="268">
        <v>0.370410141198528</v>
      </c>
      <c r="X27" s="268">
        <f t="shared" si="0"/>
        <v>2.5329604708781428E-2</v>
      </c>
    </row>
    <row r="28" spans="11:24" ht="12" customHeight="1">
      <c r="K28" s="223" t="s">
        <v>55</v>
      </c>
      <c r="L28" s="231">
        <v>431.4</v>
      </c>
      <c r="M28" s="234">
        <v>0.31444241316270571</v>
      </c>
      <c r="N28" s="234">
        <v>3.4731173152046372E-4</v>
      </c>
      <c r="P28" s="235" t="s">
        <v>56</v>
      </c>
      <c r="Q28" s="236">
        <v>15053.8</v>
      </c>
      <c r="R28" s="234">
        <v>0.25139655516392878</v>
      </c>
      <c r="S28" s="237">
        <v>1.4368025631050467E-2</v>
      </c>
      <c r="U28" s="270" t="s">
        <v>273</v>
      </c>
      <c r="V28" s="274">
        <v>92.290424999999999</v>
      </c>
      <c r="W28" s="275">
        <v>0.20182734473429753</v>
      </c>
      <c r="X28" s="268">
        <f t="shared" si="0"/>
        <v>-2.3086604471509675E-2</v>
      </c>
    </row>
    <row r="29" spans="11:24" ht="12" customHeight="1">
      <c r="K29" s="223" t="s">
        <v>57</v>
      </c>
      <c r="L29" s="231">
        <v>1169.2</v>
      </c>
      <c r="M29" s="234">
        <v>9.6399099774943764E-2</v>
      </c>
      <c r="N29" s="234">
        <v>9.4130013095439561E-4</v>
      </c>
      <c r="P29" s="235" t="s">
        <v>58</v>
      </c>
      <c r="Q29" s="236">
        <v>31283.599999999999</v>
      </c>
      <c r="R29" s="234">
        <v>0.24547532029078978</v>
      </c>
      <c r="S29" s="237">
        <v>2.9858478698503391E-2</v>
      </c>
      <c r="U29" s="270" t="s">
        <v>272</v>
      </c>
      <c r="V29" s="274">
        <v>109.2</v>
      </c>
      <c r="W29" s="275">
        <v>0.26500000000000001</v>
      </c>
      <c r="X29" s="268">
        <f t="shared" si="0"/>
        <v>0.18322133634122939</v>
      </c>
    </row>
    <row r="30" spans="11:24" ht="12" customHeight="1">
      <c r="P30" s="235" t="s">
        <v>59</v>
      </c>
      <c r="Q30" s="236">
        <v>65289.8</v>
      </c>
      <c r="R30" s="234">
        <v>0.21748000074589302</v>
      </c>
      <c r="S30" s="237">
        <v>6.231552962349432E-2</v>
      </c>
      <c r="U30" s="276" t="s">
        <v>271</v>
      </c>
      <c r="V30" s="277">
        <v>103.0175</v>
      </c>
      <c r="W30" s="278">
        <v>0.27</v>
      </c>
      <c r="X30" s="268">
        <f t="shared" si="0"/>
        <v>-5.6616300366300387E-2</v>
      </c>
    </row>
    <row r="31" spans="11:24" ht="12" customHeight="1">
      <c r="K31" s="218" t="s">
        <v>258</v>
      </c>
      <c r="P31" s="235" t="s">
        <v>61</v>
      </c>
      <c r="Q31" s="236">
        <v>13729.4</v>
      </c>
      <c r="R31" s="234">
        <v>0.26027170919772358</v>
      </c>
      <c r="S31" s="237">
        <v>1.3103958541959124E-2</v>
      </c>
      <c r="U31" s="279" t="s">
        <v>394</v>
      </c>
      <c r="V31" s="277">
        <v>110.0468</v>
      </c>
      <c r="W31" s="278">
        <v>0.29699999999999999</v>
      </c>
      <c r="X31" s="268">
        <f t="shared" si="0"/>
        <v>6.8234037906180989E-2</v>
      </c>
    </row>
    <row r="32" spans="11:24" ht="12" customHeight="1">
      <c r="K32" s="227"/>
      <c r="L32" s="228" t="s">
        <v>255</v>
      </c>
      <c r="M32" s="227" t="s">
        <v>254</v>
      </c>
      <c r="N32" s="228" t="s">
        <v>253</v>
      </c>
      <c r="P32" s="235" t="s">
        <v>62</v>
      </c>
      <c r="Q32" s="236">
        <v>11808.4</v>
      </c>
      <c r="R32" s="234">
        <v>0.25041297810157137</v>
      </c>
      <c r="S32" s="237">
        <v>1.127046950681531E-2</v>
      </c>
      <c r="U32" s="280" t="s">
        <v>288</v>
      </c>
      <c r="V32" s="281">
        <v>120.90170000000001</v>
      </c>
      <c r="W32" s="278">
        <v>0.36899999999999999</v>
      </c>
      <c r="X32" s="268">
        <f t="shared" si="0"/>
        <v>9.8638942704376786E-2</v>
      </c>
    </row>
    <row r="33" spans="11:24" ht="12" customHeight="1">
      <c r="K33" s="223" t="s">
        <v>257</v>
      </c>
      <c r="L33" s="231">
        <v>1025798.6</v>
      </c>
      <c r="M33" s="234">
        <v>0.28692009166275856</v>
      </c>
      <c r="N33" s="234">
        <v>1</v>
      </c>
      <c r="P33" s="235" t="s">
        <v>63</v>
      </c>
      <c r="Q33" s="236">
        <v>22976.6</v>
      </c>
      <c r="R33" s="234">
        <v>0.30736053895350168</v>
      </c>
      <c r="S33" s="237">
        <v>2.1929903261262547E-2</v>
      </c>
      <c r="U33" s="280" t="s">
        <v>287</v>
      </c>
      <c r="V33" s="277">
        <v>131.34295</v>
      </c>
      <c r="W33" s="278">
        <v>0.48077816335319845</v>
      </c>
      <c r="X33" s="268">
        <f t="shared" si="0"/>
        <v>8.6361482096612319E-2</v>
      </c>
    </row>
    <row r="34" spans="11:24" ht="12" customHeight="1">
      <c r="K34" s="223" t="s">
        <v>64</v>
      </c>
      <c r="L34" s="231">
        <v>214403.6</v>
      </c>
      <c r="M34" s="234">
        <v>0.16116907832668814</v>
      </c>
      <c r="N34" s="234">
        <v>0.20901139853378628</v>
      </c>
      <c r="P34" s="235" t="s">
        <v>65</v>
      </c>
      <c r="Q34" s="236">
        <v>98266.6</v>
      </c>
      <c r="R34" s="234">
        <v>0.36074676799344196</v>
      </c>
      <c r="S34" s="237">
        <v>9.3790074763593509E-2</v>
      </c>
      <c r="U34" s="280" t="s">
        <v>278</v>
      </c>
      <c r="V34" s="277">
        <v>137.760075</v>
      </c>
      <c r="W34" s="278">
        <v>0.5995601095981391</v>
      </c>
      <c r="X34" s="268">
        <f t="shared" si="0"/>
        <v>4.8857780337657974E-2</v>
      </c>
    </row>
    <row r="35" spans="11:24" ht="12" customHeight="1">
      <c r="K35" s="223" t="s">
        <v>66</v>
      </c>
      <c r="L35" s="231">
        <v>753007.6</v>
      </c>
      <c r="M35" s="234">
        <v>0.34042785740554882</v>
      </c>
      <c r="N35" s="234">
        <v>0.7340696312122087</v>
      </c>
      <c r="P35" s="235" t="s">
        <v>67</v>
      </c>
      <c r="Q35" s="236">
        <v>48218.8</v>
      </c>
      <c r="R35" s="234">
        <v>0.30396499597064253</v>
      </c>
      <c r="S35" s="237">
        <v>4.6022197338778E-2</v>
      </c>
      <c r="U35" s="285" t="s">
        <v>277</v>
      </c>
      <c r="V35" s="283">
        <v>119.71614</v>
      </c>
      <c r="W35" s="284">
        <v>0.48787119680800806</v>
      </c>
      <c r="X35" s="286">
        <f t="shared" si="0"/>
        <v>-0.13098087381267765</v>
      </c>
    </row>
    <row r="36" spans="11:24" ht="12" customHeight="1">
      <c r="K36" s="223" t="s">
        <v>68</v>
      </c>
      <c r="L36" s="231">
        <v>58387.4</v>
      </c>
      <c r="M36" s="234">
        <v>0.15197515616183233</v>
      </c>
      <c r="N36" s="234">
        <v>5.6918970254005032E-2</v>
      </c>
      <c r="P36" s="235" t="s">
        <v>69</v>
      </c>
      <c r="Q36" s="236">
        <v>9663.7999999999993</v>
      </c>
      <c r="R36" s="234">
        <v>0.2732950353114787</v>
      </c>
      <c r="S36" s="237">
        <v>9.2235665475391918E-3</v>
      </c>
      <c r="U36" s="282" t="s">
        <v>245</v>
      </c>
      <c r="V36" s="287">
        <v>123.24105</v>
      </c>
      <c r="W36" s="288">
        <v>0.47944043679374482</v>
      </c>
      <c r="X36" s="268">
        <f t="shared" si="0"/>
        <v>2.944389954437221E-2</v>
      </c>
    </row>
    <row r="37" spans="11:24" ht="12" customHeight="1">
      <c r="P37" s="235" t="s">
        <v>70</v>
      </c>
      <c r="Q37" s="236">
        <v>5388.8</v>
      </c>
      <c r="R37" s="234">
        <v>0.26278295917889127</v>
      </c>
      <c r="S37" s="237">
        <v>5.143313749392496E-3</v>
      </c>
      <c r="U37" s="282" t="s">
        <v>276</v>
      </c>
      <c r="V37" s="287">
        <v>122.6232</v>
      </c>
      <c r="W37" s="288">
        <v>0.42411986358444476</v>
      </c>
      <c r="X37" s="268">
        <f t="shared" si="0"/>
        <v>-5.0133457967130868E-3</v>
      </c>
    </row>
    <row r="38" spans="11:24" ht="12" customHeight="1">
      <c r="K38" s="218" t="s">
        <v>256</v>
      </c>
      <c r="P38" s="235" t="s">
        <v>72</v>
      </c>
      <c r="Q38" s="236">
        <v>2742.8</v>
      </c>
      <c r="R38" s="234">
        <v>0.32592091269457613</v>
      </c>
      <c r="S38" s="237">
        <v>2.6178520174869615E-3</v>
      </c>
      <c r="U38" s="282" t="s">
        <v>275</v>
      </c>
      <c r="V38" s="287">
        <v>124.21118</v>
      </c>
      <c r="W38" s="288">
        <v>0.34810463997124308</v>
      </c>
      <c r="X38" s="268">
        <f t="shared" si="0"/>
        <v>1.2950077962408324E-2</v>
      </c>
    </row>
    <row r="39" spans="11:24" ht="12" customHeight="1">
      <c r="K39" s="227"/>
      <c r="L39" s="228" t="s">
        <v>255</v>
      </c>
      <c r="M39" s="227" t="s">
        <v>254</v>
      </c>
      <c r="N39" s="228" t="s">
        <v>253</v>
      </c>
      <c r="P39" s="235" t="s">
        <v>73</v>
      </c>
      <c r="Q39" s="236">
        <v>3380.6</v>
      </c>
      <c r="R39" s="234">
        <v>0.359308403699236</v>
      </c>
      <c r="S39" s="237">
        <v>3.2265971016174791E-3</v>
      </c>
    </row>
    <row r="40" spans="11:24" ht="12" customHeight="1">
      <c r="K40" s="223" t="s">
        <v>412</v>
      </c>
      <c r="L40" s="251">
        <v>1047729.2</v>
      </c>
      <c r="M40" s="237">
        <v>0.2848746616828115</v>
      </c>
      <c r="N40" s="237">
        <v>1</v>
      </c>
      <c r="P40" s="235" t="s">
        <v>74</v>
      </c>
      <c r="Q40" s="236">
        <v>12300.6</v>
      </c>
      <c r="R40" s="234">
        <v>0.22063668479339493</v>
      </c>
      <c r="S40" s="237">
        <v>1.1740247384534096E-2</v>
      </c>
    </row>
    <row r="41" spans="11:24" ht="12" customHeight="1">
      <c r="K41" s="223" t="s">
        <v>251</v>
      </c>
      <c r="L41" s="251">
        <v>70978.000000000015</v>
      </c>
      <c r="M41" s="237">
        <v>0.21766191345401675</v>
      </c>
      <c r="N41" s="237">
        <v>6.7744604235521949E-2</v>
      </c>
      <c r="P41" s="235" t="s">
        <v>76</v>
      </c>
      <c r="Q41" s="236">
        <v>18403.2</v>
      </c>
      <c r="R41" s="234">
        <v>0.23614283027485961</v>
      </c>
      <c r="S41" s="237">
        <v>1.7564844045579717E-2</v>
      </c>
    </row>
    <row r="42" spans="11:24" ht="12" customHeight="1">
      <c r="K42" s="223" t="s">
        <v>250</v>
      </c>
      <c r="L42" s="251">
        <v>479630.4</v>
      </c>
      <c r="M42" s="237">
        <v>0.30391890334212723</v>
      </c>
      <c r="N42" s="237">
        <v>0.45778088460262445</v>
      </c>
      <c r="P42" s="235" t="s">
        <v>78</v>
      </c>
      <c r="Q42" s="236">
        <v>7246.2</v>
      </c>
      <c r="R42" s="234">
        <v>0.32133479212253824</v>
      </c>
      <c r="S42" s="237">
        <v>6.9161000762410748E-3</v>
      </c>
    </row>
    <row r="43" spans="11:24" ht="12" customHeight="1">
      <c r="K43" s="223" t="s">
        <v>249</v>
      </c>
      <c r="L43" s="251">
        <v>146262.19999999998</v>
      </c>
      <c r="M43" s="237">
        <v>0.23764112162818507</v>
      </c>
      <c r="N43" s="237">
        <v>0.13959923995627876</v>
      </c>
      <c r="P43" s="235" t="s">
        <v>80</v>
      </c>
      <c r="Q43" s="236">
        <v>3521.8</v>
      </c>
      <c r="R43" s="234">
        <v>0.36060887034461442</v>
      </c>
      <c r="S43" s="237">
        <v>3.361364749593693E-3</v>
      </c>
    </row>
    <row r="44" spans="11:24" ht="12" customHeight="1">
      <c r="K44" s="223" t="s">
        <v>248</v>
      </c>
      <c r="L44" s="251">
        <v>196323</v>
      </c>
      <c r="M44" s="237">
        <v>0.32588681508375794</v>
      </c>
      <c r="N44" s="237">
        <v>0.18737952516738104</v>
      </c>
      <c r="P44" s="235" t="s">
        <v>82</v>
      </c>
      <c r="Q44" s="236">
        <v>7175</v>
      </c>
      <c r="R44" s="234">
        <v>0.24242424242424243</v>
      </c>
      <c r="S44" s="237">
        <v>6.8481435851935786E-3</v>
      </c>
    </row>
    <row r="45" spans="11:24" ht="12" customHeight="1">
      <c r="K45" s="223" t="s">
        <v>247</v>
      </c>
      <c r="L45" s="251">
        <v>64216.399999999994</v>
      </c>
      <c r="M45" s="237">
        <v>0.25342848108430949</v>
      </c>
      <c r="N45" s="237">
        <v>6.1291028254247371E-2</v>
      </c>
      <c r="P45" s="235" t="s">
        <v>84</v>
      </c>
      <c r="Q45" s="236">
        <v>6540.6</v>
      </c>
      <c r="R45" s="234">
        <v>0.18829257657788601</v>
      </c>
      <c r="S45" s="237">
        <v>6.2426436143995989E-3</v>
      </c>
    </row>
    <row r="46" spans="11:24" ht="12" customHeight="1">
      <c r="K46" s="223" t="s">
        <v>246</v>
      </c>
      <c r="L46" s="251">
        <v>90319.2</v>
      </c>
      <c r="M46" s="237">
        <v>0.25748973198746961</v>
      </c>
      <c r="N46" s="237">
        <v>8.6204717783946463E-2</v>
      </c>
      <c r="P46" s="235" t="s">
        <v>86</v>
      </c>
      <c r="Q46" s="236">
        <v>2905.6</v>
      </c>
      <c r="R46" s="234">
        <v>0.23087350673557561</v>
      </c>
      <c r="S46" s="237">
        <v>2.7732356796011793E-3</v>
      </c>
    </row>
    <row r="47" spans="11:24" ht="12" customHeight="1">
      <c r="L47" s="252"/>
      <c r="M47" s="253"/>
      <c r="N47" s="253"/>
      <c r="P47" s="235" t="s">
        <v>87</v>
      </c>
      <c r="Q47" s="236">
        <v>39356.800000000003</v>
      </c>
      <c r="R47" s="234">
        <v>0.30135237906292378</v>
      </c>
      <c r="S47" s="237">
        <v>3.756390487160232E-2</v>
      </c>
    </row>
    <row r="48" spans="11:24" ht="12" customHeight="1">
      <c r="K48" s="297" t="s">
        <v>373</v>
      </c>
      <c r="L48" s="297"/>
      <c r="M48" s="297"/>
      <c r="N48" s="297"/>
      <c r="P48" s="235" t="s">
        <v>88</v>
      </c>
      <c r="Q48" s="236">
        <v>5695.4</v>
      </c>
      <c r="R48" s="234">
        <v>0.18343514939949279</v>
      </c>
      <c r="S48" s="237">
        <v>5.43594661674028E-3</v>
      </c>
    </row>
    <row r="49" spans="1:19" ht="12" customHeight="1">
      <c r="K49" s="297"/>
      <c r="L49" s="297"/>
      <c r="M49" s="297"/>
      <c r="N49" s="297"/>
      <c r="P49" s="235" t="s">
        <v>89</v>
      </c>
      <c r="Q49" s="236">
        <v>6030.6</v>
      </c>
      <c r="R49" s="234">
        <v>0.19186529111822614</v>
      </c>
      <c r="S49" s="237">
        <v>5.7558766139189409E-3</v>
      </c>
    </row>
    <row r="50" spans="1:19" ht="12" customHeight="1">
      <c r="K50" s="297"/>
      <c r="L50" s="297"/>
      <c r="M50" s="297"/>
      <c r="N50" s="297"/>
      <c r="P50" s="235" t="s">
        <v>90</v>
      </c>
      <c r="Q50" s="236">
        <v>11908.6</v>
      </c>
      <c r="R50" s="234">
        <v>0.19221912980798117</v>
      </c>
      <c r="S50" s="237">
        <v>1.1366104905733277E-2</v>
      </c>
    </row>
    <row r="51" spans="1:19" ht="12" customHeight="1">
      <c r="K51" s="297"/>
      <c r="L51" s="297"/>
      <c r="M51" s="297"/>
      <c r="N51" s="297"/>
      <c r="P51" s="235" t="s">
        <v>91</v>
      </c>
      <c r="Q51" s="236">
        <v>6425.4</v>
      </c>
      <c r="R51" s="234">
        <v>0.19178691990948549</v>
      </c>
      <c r="S51" s="237">
        <v>6.1326915389969087E-3</v>
      </c>
    </row>
    <row r="52" spans="1:19" ht="12" customHeight="1">
      <c r="K52" s="297"/>
      <c r="L52" s="297"/>
      <c r="M52" s="297"/>
      <c r="N52" s="297"/>
      <c r="P52" s="235" t="s">
        <v>92</v>
      </c>
      <c r="Q52" s="236">
        <v>5410</v>
      </c>
      <c r="R52" s="234">
        <v>0.18510405257393203</v>
      </c>
      <c r="S52" s="237">
        <v>5.1635479854909077E-3</v>
      </c>
    </row>
    <row r="53" spans="1:19" ht="12" customHeight="1">
      <c r="K53" s="297"/>
      <c r="L53" s="297"/>
      <c r="M53" s="297"/>
      <c r="N53" s="297"/>
      <c r="P53" s="235" t="s">
        <v>93</v>
      </c>
      <c r="Q53" s="236">
        <v>7463</v>
      </c>
      <c r="R53" s="234">
        <v>0.20258467884881881</v>
      </c>
      <c r="S53" s="237">
        <v>7.1230237737003035E-3</v>
      </c>
    </row>
    <row r="54" spans="1:19" ht="12" customHeight="1">
      <c r="K54" s="254"/>
      <c r="P54" s="235" t="s">
        <v>94</v>
      </c>
      <c r="Q54" s="236">
        <v>8029.4</v>
      </c>
      <c r="R54" s="234">
        <v>0.44444844210980783</v>
      </c>
      <c r="S54" s="237">
        <v>7.6636214777635291E-3</v>
      </c>
    </row>
    <row r="55" spans="1:19" ht="12" customHeight="1">
      <c r="K55" s="254"/>
    </row>
    <row r="56" spans="1:19" ht="12" customHeight="1">
      <c r="K56" s="298" t="s">
        <v>381</v>
      </c>
      <c r="L56" s="298"/>
      <c r="M56" s="298"/>
      <c r="N56" s="298"/>
      <c r="O56" s="298"/>
      <c r="P56" s="298"/>
      <c r="Q56" s="298"/>
      <c r="R56" s="298"/>
      <c r="S56" s="298"/>
    </row>
    <row r="57" spans="1:19" ht="12" customHeight="1">
      <c r="K57" s="298"/>
      <c r="L57" s="298"/>
      <c r="M57" s="298"/>
      <c r="N57" s="298"/>
      <c r="O57" s="298"/>
      <c r="P57" s="298"/>
      <c r="Q57" s="298"/>
      <c r="R57" s="298"/>
      <c r="S57" s="298"/>
    </row>
    <row r="58" spans="1:19" ht="12" customHeight="1">
      <c r="K58" s="298"/>
      <c r="L58" s="298"/>
      <c r="M58" s="298"/>
      <c r="N58" s="298"/>
      <c r="O58" s="298"/>
      <c r="P58" s="298"/>
      <c r="Q58" s="298"/>
      <c r="R58" s="298"/>
      <c r="S58" s="298"/>
    </row>
    <row r="59" spans="1:19" ht="12" customHeight="1">
      <c r="K59" s="298"/>
      <c r="L59" s="298"/>
      <c r="M59" s="298"/>
      <c r="N59" s="298"/>
      <c r="O59" s="298"/>
      <c r="P59" s="298"/>
      <c r="Q59" s="298"/>
      <c r="R59" s="298"/>
      <c r="S59" s="298"/>
    </row>
    <row r="60" spans="1:19" ht="12" customHeight="1">
      <c r="K60" s="298"/>
      <c r="L60" s="298"/>
      <c r="M60" s="298"/>
      <c r="N60" s="298"/>
      <c r="O60" s="298"/>
      <c r="P60" s="298"/>
      <c r="Q60" s="298"/>
      <c r="R60" s="298"/>
      <c r="S60" s="298"/>
    </row>
    <row r="61" spans="1:19" ht="9" customHeight="1">
      <c r="K61" s="298"/>
      <c r="L61" s="298"/>
      <c r="M61" s="298"/>
      <c r="N61" s="298"/>
      <c r="O61" s="298"/>
      <c r="P61" s="298"/>
      <c r="Q61" s="298"/>
      <c r="R61" s="298"/>
      <c r="S61" s="298"/>
    </row>
    <row r="62" spans="1:19" ht="12" customHeight="1">
      <c r="A62" s="299" t="s">
        <v>382</v>
      </c>
      <c r="B62" s="299"/>
      <c r="C62" s="299"/>
      <c r="D62" s="299"/>
      <c r="E62" s="299"/>
      <c r="F62" s="299"/>
      <c r="G62" s="299"/>
      <c r="H62" s="299"/>
      <c r="K62" s="298"/>
      <c r="L62" s="298"/>
      <c r="M62" s="298"/>
      <c r="N62" s="298"/>
      <c r="O62" s="298"/>
      <c r="P62" s="298"/>
      <c r="Q62" s="298"/>
      <c r="R62" s="298"/>
      <c r="S62" s="298"/>
    </row>
    <row r="63" spans="1:19" ht="12" customHeight="1">
      <c r="A63" s="299"/>
      <c r="B63" s="299"/>
      <c r="C63" s="299"/>
      <c r="D63" s="299"/>
      <c r="E63" s="299"/>
      <c r="F63" s="299"/>
      <c r="G63" s="299"/>
      <c r="H63" s="299"/>
      <c r="K63" s="298"/>
      <c r="L63" s="298"/>
      <c r="M63" s="298"/>
      <c r="N63" s="298"/>
      <c r="O63" s="298"/>
      <c r="P63" s="298"/>
      <c r="Q63" s="298"/>
      <c r="R63" s="298"/>
      <c r="S63" s="298"/>
    </row>
    <row r="64" spans="1:19" ht="12" customHeight="1">
      <c r="A64" s="299"/>
      <c r="B64" s="299"/>
      <c r="C64" s="299"/>
      <c r="D64" s="299"/>
      <c r="E64" s="299"/>
      <c r="F64" s="299"/>
      <c r="G64" s="299"/>
      <c r="H64" s="299"/>
      <c r="K64" s="298"/>
      <c r="L64" s="298"/>
      <c r="M64" s="298"/>
      <c r="N64" s="298"/>
      <c r="O64" s="298"/>
      <c r="P64" s="298"/>
      <c r="Q64" s="298"/>
      <c r="R64" s="298"/>
      <c r="S64" s="298"/>
    </row>
    <row r="65" spans="1:19" ht="12" customHeight="1">
      <c r="A65" s="299"/>
      <c r="B65" s="299"/>
      <c r="C65" s="299"/>
      <c r="D65" s="299"/>
      <c r="E65" s="299"/>
      <c r="F65" s="299"/>
      <c r="G65" s="299"/>
      <c r="H65" s="299"/>
      <c r="K65" s="300" t="s">
        <v>285</v>
      </c>
      <c r="L65" s="300"/>
      <c r="M65" s="300"/>
      <c r="N65" s="300"/>
      <c r="O65" s="300"/>
      <c r="P65" s="300"/>
      <c r="Q65" s="300"/>
      <c r="R65" s="300"/>
      <c r="S65" s="300"/>
    </row>
    <row r="66" spans="1:19" ht="12" customHeight="1">
      <c r="A66" s="301" t="s">
        <v>383</v>
      </c>
      <c r="B66" s="301"/>
      <c r="C66" s="301"/>
      <c r="D66" s="301"/>
      <c r="E66" s="301"/>
      <c r="F66" s="301"/>
      <c r="G66" s="301"/>
      <c r="H66" s="301"/>
      <c r="K66" s="300"/>
      <c r="L66" s="300"/>
      <c r="M66" s="300"/>
      <c r="N66" s="300"/>
      <c r="O66" s="300"/>
      <c r="P66" s="300"/>
      <c r="Q66" s="300"/>
      <c r="R66" s="300"/>
      <c r="S66" s="300"/>
    </row>
    <row r="67" spans="1:19" ht="12" customHeight="1"/>
    <row r="68" spans="1:19" ht="12" customHeight="1"/>
    <row r="69" spans="1:19" ht="12" customHeight="1"/>
    <row r="70" spans="1:19" ht="12" customHeight="1"/>
    <row r="71" spans="1:19" ht="12" customHeight="1"/>
    <row r="72" spans="1:19" ht="12" customHeight="1"/>
    <row r="73" spans="1:19" ht="12" customHeight="1"/>
    <row r="74" spans="1:19" ht="12" customHeight="1"/>
    <row r="75" spans="1:19" ht="12" customHeight="1"/>
    <row r="76" spans="1:19" ht="12" customHeight="1"/>
    <row r="77" spans="1:19" ht="12" customHeight="1"/>
    <row r="78" spans="1:19" ht="12" customHeight="1"/>
    <row r="79" spans="1:19" ht="12" customHeight="1"/>
    <row r="80" spans="1:19" ht="12" customHeight="1"/>
    <row r="81" s="218" customFormat="1" ht="12" customHeight="1"/>
    <row r="82" s="218" customFormat="1" ht="12" customHeight="1"/>
    <row r="83" s="218" customFormat="1" ht="12" customHeight="1"/>
    <row r="84" s="218" customFormat="1" ht="12" customHeight="1"/>
    <row r="85" s="218" customFormat="1" ht="12" customHeight="1"/>
    <row r="86" s="218" customFormat="1" ht="12" customHeight="1"/>
    <row r="87" s="218" customFormat="1" ht="12" customHeight="1"/>
    <row r="88" s="218" customFormat="1" ht="12" customHeight="1"/>
    <row r="89" s="218" customFormat="1" ht="12" customHeight="1"/>
    <row r="90" s="218" customFormat="1" ht="12" customHeight="1"/>
    <row r="91" s="218" customFormat="1" ht="12" customHeight="1"/>
    <row r="92" s="218" customFormat="1" ht="12" customHeight="1"/>
    <row r="93" s="218" customFormat="1" ht="12" customHeight="1"/>
    <row r="94" s="218" customFormat="1" ht="12" customHeight="1"/>
    <row r="95" s="218" customFormat="1" ht="12" customHeight="1"/>
    <row r="96" s="218" customFormat="1" ht="12" customHeight="1"/>
    <row r="97" s="218" customFormat="1" ht="12" customHeight="1"/>
    <row r="98" s="218" customFormat="1" ht="12" customHeight="1"/>
    <row r="99" s="218" customFormat="1" ht="12" customHeight="1"/>
    <row r="100" s="218" customFormat="1" ht="12" customHeight="1"/>
    <row r="101" s="218" customFormat="1" ht="12" customHeight="1"/>
    <row r="102" s="218" customFormat="1" ht="12" customHeight="1"/>
    <row r="103" s="218" customFormat="1" ht="12" customHeight="1"/>
    <row r="104" s="218" customFormat="1" ht="12" customHeight="1"/>
    <row r="105" s="218" customFormat="1" ht="12" customHeight="1"/>
    <row r="106" s="218" customFormat="1" ht="12" customHeight="1"/>
    <row r="107" s="218" customFormat="1" ht="12" customHeight="1"/>
    <row r="108" s="218" customFormat="1" ht="12" customHeight="1"/>
    <row r="109" s="218" customFormat="1" ht="12" customHeight="1"/>
    <row r="110" s="218" customFormat="1" ht="12" customHeight="1"/>
    <row r="111" s="218" customFormat="1" ht="12" customHeight="1"/>
    <row r="112" s="218" customFormat="1" ht="12" customHeight="1"/>
    <row r="113" s="218" customFormat="1" ht="12" customHeight="1"/>
    <row r="114" s="218" customFormat="1" ht="12" customHeight="1"/>
    <row r="115" s="218" customFormat="1" ht="12" customHeight="1"/>
    <row r="116" s="218" customFormat="1" ht="12" customHeight="1"/>
    <row r="117" s="218" customFormat="1" ht="12" customHeight="1"/>
    <row r="118" s="218" customFormat="1" ht="12" customHeight="1"/>
    <row r="119" s="218" customFormat="1" ht="12" customHeight="1"/>
    <row r="120" s="218" customFormat="1" ht="12" customHeight="1"/>
    <row r="121" s="218" customFormat="1" ht="12" customHeight="1"/>
    <row r="122" s="218" customFormat="1" ht="12" customHeight="1"/>
    <row r="123" s="218" customFormat="1" ht="12" customHeight="1"/>
    <row r="124" s="218" customFormat="1" ht="12" customHeight="1"/>
    <row r="125" s="218" customFormat="1" ht="12" customHeight="1"/>
    <row r="126" s="218" customFormat="1" ht="12" customHeight="1"/>
    <row r="127" s="218" customFormat="1" ht="12" customHeight="1"/>
    <row r="128" s="218" customFormat="1" ht="12" customHeight="1"/>
    <row r="129" s="218" customFormat="1" ht="12" customHeight="1"/>
    <row r="130" s="218" customFormat="1" ht="12" customHeight="1"/>
    <row r="131" s="218" customFormat="1" ht="12" customHeight="1"/>
    <row r="132" s="218" customFormat="1" ht="12" customHeight="1"/>
    <row r="133" s="218" customFormat="1" ht="12" customHeight="1"/>
    <row r="134" s="218" customFormat="1" ht="12" customHeight="1"/>
    <row r="135" s="218" customFormat="1" ht="12" customHeight="1"/>
    <row r="136" s="218" customFormat="1" ht="12" customHeight="1"/>
    <row r="137" s="218" customFormat="1" ht="12" customHeight="1"/>
    <row r="138" s="218" customFormat="1" ht="12" customHeight="1"/>
    <row r="139" s="218" customFormat="1" ht="12" customHeight="1"/>
    <row r="140" s="218" customFormat="1" ht="12" customHeight="1"/>
    <row r="141" s="218" customFormat="1" ht="12" customHeight="1"/>
    <row r="142" s="218" customFormat="1" ht="12" customHeight="1"/>
    <row r="143" s="218" customFormat="1" ht="12" customHeight="1"/>
    <row r="144" s="218" customFormat="1" ht="12" customHeight="1"/>
    <row r="145" s="218" customFormat="1" ht="12" customHeight="1"/>
    <row r="146" s="218" customFormat="1" ht="12" customHeight="1"/>
    <row r="147" s="218" customFormat="1" ht="12" customHeight="1"/>
    <row r="148" s="218" customFormat="1" ht="12" customHeight="1"/>
    <row r="149" s="218" customFormat="1" ht="12" customHeight="1"/>
    <row r="150" s="218" customFormat="1" ht="12" customHeight="1"/>
    <row r="151" s="218" customFormat="1" ht="12" customHeight="1"/>
    <row r="152" s="218" customFormat="1" ht="12" customHeight="1"/>
    <row r="153" s="218" customFormat="1" ht="12" customHeight="1"/>
    <row r="154" s="218" customFormat="1" ht="12" customHeight="1"/>
    <row r="155" s="218" customFormat="1" ht="12" customHeight="1"/>
    <row r="156" s="218" customFormat="1" ht="12" customHeight="1"/>
    <row r="157" s="218" customFormat="1" ht="12" customHeight="1"/>
    <row r="158" s="218" customFormat="1" ht="12" customHeight="1"/>
    <row r="159" s="218" customFormat="1" ht="12" customHeight="1"/>
    <row r="160" s="218" customFormat="1" ht="12" customHeight="1"/>
    <row r="161" s="218" customFormat="1" ht="12" customHeight="1"/>
    <row r="162" s="218" customFormat="1" ht="12" customHeight="1"/>
    <row r="163" s="218" customFormat="1" ht="12" customHeight="1"/>
    <row r="164" s="218" customFormat="1" ht="12" customHeight="1"/>
    <row r="165" s="218" customFormat="1" ht="12" customHeight="1"/>
    <row r="166" s="218" customFormat="1" ht="12" customHeight="1"/>
    <row r="167" s="218" customFormat="1" ht="12" customHeight="1"/>
    <row r="168" s="218" customFormat="1" ht="12" customHeight="1"/>
    <row r="169" s="218" customFormat="1" ht="12" customHeight="1"/>
    <row r="170" s="218" customFormat="1" ht="12" customHeight="1"/>
    <row r="171" s="218" customFormat="1" ht="12" customHeight="1"/>
    <row r="172" s="218" customFormat="1" ht="12" customHeight="1"/>
    <row r="173" s="218" customFormat="1" ht="12" customHeight="1"/>
    <row r="174" s="218" customFormat="1" ht="12" customHeight="1"/>
    <row r="175" s="218" customFormat="1" ht="12" customHeight="1"/>
    <row r="176" s="218" customFormat="1" ht="12" customHeight="1"/>
    <row r="177" s="218" customFormat="1" ht="12" customHeight="1"/>
    <row r="178" s="218" customFormat="1" ht="12" customHeight="1"/>
    <row r="179" s="218" customFormat="1" ht="12" customHeight="1"/>
    <row r="180" s="218" customFormat="1" ht="12" customHeight="1"/>
    <row r="181" s="218" customFormat="1" ht="12" customHeight="1"/>
    <row r="182" s="218" customFormat="1" ht="12" customHeight="1"/>
    <row r="183" s="218" customFormat="1" ht="12" customHeight="1"/>
    <row r="184" s="218" customFormat="1" ht="12" customHeight="1"/>
    <row r="185" s="218" customFormat="1" ht="12" customHeight="1"/>
    <row r="186" s="218" customFormat="1" ht="12" customHeight="1"/>
    <row r="187" s="218" customFormat="1" ht="12" customHeight="1"/>
    <row r="188" s="218" customFormat="1" ht="12" customHeight="1"/>
    <row r="189" s="218" customFormat="1" ht="12" customHeight="1"/>
    <row r="190" s="218" customFormat="1" ht="12" customHeight="1"/>
    <row r="191" s="218" customFormat="1" ht="12" customHeight="1"/>
    <row r="192" s="218" customFormat="1" ht="12" customHeight="1"/>
    <row r="193" s="218" customFormat="1" ht="12" customHeight="1"/>
    <row r="194" s="218" customFormat="1" ht="12" customHeight="1"/>
    <row r="195" s="218" customFormat="1" ht="12" customHeight="1"/>
    <row r="196" s="218" customFormat="1" ht="12" customHeight="1"/>
    <row r="197" s="218" customFormat="1" ht="12" customHeight="1"/>
    <row r="198" s="218" customFormat="1" ht="12" customHeight="1"/>
    <row r="199" s="218" customFormat="1" ht="12" customHeight="1"/>
    <row r="200" s="218" customFormat="1" ht="12" customHeight="1"/>
    <row r="201" s="218" customFormat="1" ht="12" customHeight="1"/>
    <row r="202" s="218" customFormat="1" ht="12" customHeight="1"/>
    <row r="203" s="218" customFormat="1" ht="12" customHeight="1"/>
    <row r="204" s="218" customFormat="1" ht="12" customHeight="1"/>
    <row r="205" s="218" customFormat="1" ht="12" customHeight="1"/>
    <row r="206" s="218" customFormat="1" ht="12" customHeight="1"/>
    <row r="207" s="218" customFormat="1" ht="12" customHeight="1"/>
    <row r="208" s="218" customFormat="1" ht="12" customHeight="1"/>
    <row r="209" s="218" customFormat="1" ht="12" customHeight="1"/>
    <row r="210" s="218" customFormat="1" ht="12" customHeight="1"/>
    <row r="211" s="218" customFormat="1" ht="12" customHeight="1"/>
    <row r="212" s="218" customFormat="1" ht="12" customHeight="1"/>
    <row r="213" s="218" customFormat="1" ht="12" customHeight="1"/>
    <row r="214" s="218" customFormat="1" ht="12" customHeight="1"/>
    <row r="215" s="218" customFormat="1" ht="12" customHeight="1"/>
    <row r="216" s="218" customFormat="1" ht="12" customHeight="1"/>
    <row r="217" s="218" customFormat="1" ht="12" customHeight="1"/>
    <row r="218" s="218" customFormat="1" ht="12" customHeight="1"/>
    <row r="219" s="218" customFormat="1" ht="12" customHeight="1"/>
    <row r="220" s="218" customFormat="1" ht="12" customHeight="1"/>
    <row r="221" s="218" customFormat="1" ht="12" customHeight="1"/>
    <row r="222" s="218" customFormat="1" ht="12" customHeight="1"/>
    <row r="223" s="218" customFormat="1" ht="12" customHeight="1"/>
    <row r="224" s="218" customFormat="1" ht="12" customHeight="1"/>
    <row r="225" s="218" customFormat="1" ht="12" customHeight="1"/>
    <row r="226" s="218" customFormat="1" ht="12" customHeight="1"/>
    <row r="227" s="218" customFormat="1" ht="12" customHeight="1"/>
    <row r="228" s="218" customFormat="1" ht="12" customHeight="1"/>
    <row r="229" s="218" customFormat="1" ht="12" customHeight="1"/>
    <row r="230" s="218" customFormat="1" ht="12" customHeight="1"/>
    <row r="231" s="218" customFormat="1" ht="12" customHeight="1"/>
    <row r="232" s="218" customFormat="1" ht="12" customHeight="1"/>
    <row r="233" s="218" customFormat="1" ht="12" customHeight="1"/>
    <row r="234" s="218" customFormat="1" ht="12" customHeight="1"/>
    <row r="235" s="218" customFormat="1" ht="12" customHeight="1"/>
    <row r="236" s="218" customFormat="1" ht="12" customHeight="1"/>
    <row r="237" s="218" customFormat="1" ht="12" customHeight="1"/>
    <row r="238" s="218" customFormat="1" ht="12" customHeight="1"/>
    <row r="239" s="218" customFormat="1" ht="12" customHeight="1"/>
    <row r="240" s="218" customFormat="1" ht="12" customHeight="1"/>
    <row r="241" s="218" customFormat="1" ht="12" customHeight="1"/>
    <row r="242" s="218" customFormat="1" ht="12" customHeight="1"/>
    <row r="243" s="218" customFormat="1" ht="12" customHeight="1"/>
    <row r="244" s="218" customFormat="1" ht="12" customHeight="1"/>
    <row r="245" s="218" customFormat="1" ht="12" customHeight="1"/>
    <row r="246" s="218" customFormat="1" ht="12" customHeight="1"/>
    <row r="247" s="218" customFormat="1" ht="12" customHeight="1"/>
    <row r="248" s="218" customFormat="1" ht="12" customHeight="1"/>
    <row r="249" s="218" customFormat="1" ht="12" customHeight="1"/>
    <row r="250" s="218" customFormat="1" ht="12" customHeight="1"/>
    <row r="251" s="218" customFormat="1" ht="12" customHeight="1"/>
    <row r="252" s="218" customFormat="1" ht="12" customHeight="1"/>
    <row r="253" s="218" customFormat="1" ht="12" customHeight="1"/>
    <row r="254" s="218" customFormat="1" ht="12" customHeight="1"/>
    <row r="255" s="218" customFormat="1" ht="12" customHeight="1"/>
    <row r="256" s="218" customFormat="1" ht="12" customHeight="1"/>
    <row r="257" s="218" customFormat="1" ht="12" customHeight="1"/>
    <row r="258" s="218" customFormat="1" ht="12" customHeight="1"/>
    <row r="259" s="218" customFormat="1" ht="12" customHeight="1"/>
    <row r="260" s="218" customFormat="1" ht="12" customHeight="1"/>
    <row r="261" s="218" customFormat="1" ht="12" customHeight="1"/>
    <row r="262" s="218" customFormat="1" ht="12" customHeight="1"/>
    <row r="263" s="218" customFormat="1" ht="12" customHeight="1"/>
    <row r="264" s="218" customFormat="1" ht="12" customHeight="1"/>
    <row r="265" s="218" customFormat="1" ht="12" customHeight="1"/>
    <row r="266" s="218" customFormat="1" ht="12" customHeight="1"/>
    <row r="267" s="218" customFormat="1" ht="12" customHeight="1"/>
    <row r="268" s="218" customFormat="1" ht="12" customHeight="1"/>
    <row r="269" s="218" customFormat="1" ht="12" customHeight="1"/>
    <row r="270" s="218" customFormat="1" ht="12" customHeight="1"/>
    <row r="271" s="218" customFormat="1" ht="12" customHeight="1"/>
    <row r="272" s="218" customFormat="1" ht="12" customHeight="1"/>
    <row r="273" s="218" customFormat="1" ht="12" customHeight="1"/>
    <row r="274" s="218" customFormat="1" ht="12" customHeight="1"/>
    <row r="275" s="218" customFormat="1" ht="12" customHeight="1"/>
    <row r="276" s="218" customFormat="1" ht="12" customHeight="1"/>
    <row r="277" s="218" customFormat="1" ht="12" customHeight="1"/>
    <row r="278" s="218" customFormat="1" ht="12" customHeight="1"/>
    <row r="279" s="218" customFormat="1" ht="12" customHeight="1"/>
    <row r="280" s="218" customFormat="1" ht="12" customHeight="1"/>
    <row r="281" s="218" customFormat="1" ht="12" customHeight="1"/>
    <row r="282" s="218" customFormat="1" ht="12" customHeight="1"/>
    <row r="283" s="218" customFormat="1" ht="12" customHeight="1"/>
    <row r="284" s="218" customFormat="1" ht="12" customHeight="1"/>
    <row r="285" s="218" customFormat="1" ht="12" customHeight="1"/>
    <row r="286" s="218" customFormat="1" ht="12" customHeight="1"/>
    <row r="287" s="218" customFormat="1" ht="12" customHeight="1"/>
    <row r="288" s="218" customFormat="1" ht="12" customHeight="1"/>
    <row r="289" s="218" customFormat="1" ht="12" customHeight="1"/>
    <row r="290" s="218" customFormat="1" ht="12" customHeight="1"/>
    <row r="291" s="218" customFormat="1" ht="12" customHeight="1"/>
    <row r="292" s="218" customFormat="1" ht="12" customHeight="1"/>
    <row r="293" s="218" customFormat="1" ht="12" customHeight="1"/>
    <row r="294" s="218" customFormat="1" ht="12" customHeight="1"/>
    <row r="295" s="218" customFormat="1" ht="12" customHeight="1"/>
    <row r="296" s="218" customFormat="1" ht="12" customHeight="1"/>
    <row r="297" s="218" customFormat="1" ht="12" customHeight="1"/>
    <row r="298" s="218" customFormat="1" ht="12" customHeight="1"/>
    <row r="299" s="218" customFormat="1" ht="12" customHeight="1"/>
    <row r="300" s="218" customFormat="1" ht="12" customHeight="1"/>
    <row r="301" s="218" customFormat="1" ht="12" customHeight="1"/>
    <row r="302" s="218" customFormat="1" ht="12" customHeight="1"/>
    <row r="303" s="218" customFormat="1" ht="12" customHeight="1"/>
    <row r="304" s="218" customFormat="1" ht="12" customHeight="1"/>
    <row r="305" s="218" customFormat="1" ht="12" customHeight="1"/>
    <row r="306" s="218" customFormat="1" ht="12" customHeight="1"/>
    <row r="307" s="218" customFormat="1" ht="12" customHeight="1"/>
    <row r="308" s="218" customFormat="1" ht="12" customHeight="1"/>
    <row r="309" s="218" customFormat="1" ht="12" customHeight="1"/>
    <row r="310" s="218" customFormat="1" ht="12" customHeight="1"/>
    <row r="311" s="218" customFormat="1" ht="12" customHeight="1"/>
    <row r="312" s="218" customFormat="1" ht="12" customHeight="1"/>
    <row r="313" s="218" customFormat="1" ht="12" customHeight="1"/>
    <row r="314" s="218" customFormat="1" ht="12" customHeight="1"/>
    <row r="315" s="218" customFormat="1" ht="12" customHeight="1"/>
    <row r="316" s="218" customFormat="1" ht="12" customHeight="1"/>
    <row r="317" s="218" customFormat="1" ht="12" customHeight="1"/>
    <row r="318" s="218" customFormat="1" ht="12" customHeight="1"/>
    <row r="319" s="218" customFormat="1" ht="12" customHeight="1"/>
    <row r="320" s="218" customFormat="1" ht="12" customHeight="1"/>
    <row r="321" s="218" customFormat="1" ht="12" customHeight="1"/>
    <row r="322" s="218" customFormat="1" ht="12" customHeight="1"/>
    <row r="323" s="218" customFormat="1" ht="12" customHeight="1"/>
    <row r="324" s="218" customFormat="1" ht="12" customHeight="1"/>
    <row r="325" s="218" customFormat="1" ht="12" customHeight="1"/>
    <row r="326" s="218" customFormat="1" ht="12" customHeight="1"/>
    <row r="327" s="218" customFormat="1" ht="12" customHeight="1"/>
    <row r="328" s="218" customFormat="1" ht="12" customHeight="1"/>
    <row r="329" s="218" customFormat="1" ht="12" customHeight="1"/>
    <row r="330" s="218" customFormat="1" ht="12" customHeight="1"/>
    <row r="331" s="218" customFormat="1" ht="12" customHeight="1"/>
    <row r="332" s="218" customFormat="1" ht="12" customHeight="1"/>
    <row r="333" s="218" customFormat="1" ht="12" customHeight="1"/>
    <row r="334" s="218" customFormat="1" ht="12" customHeight="1"/>
    <row r="335" s="218" customFormat="1" ht="12" customHeight="1"/>
    <row r="336" s="218" customFormat="1" ht="12" customHeight="1"/>
    <row r="337" s="218" customFormat="1" ht="12" customHeight="1"/>
    <row r="338" s="218" customFormat="1" ht="12" customHeight="1"/>
    <row r="339" s="218" customFormat="1" ht="12" customHeight="1"/>
    <row r="340" s="218" customFormat="1" ht="12" customHeight="1"/>
    <row r="341" s="218" customFormat="1" ht="12" customHeight="1"/>
    <row r="342" s="218" customFormat="1" ht="12" customHeight="1"/>
    <row r="343" s="218" customFormat="1" ht="12" customHeight="1"/>
    <row r="344" s="218" customFormat="1" ht="12" customHeight="1"/>
    <row r="345" s="218" customFormat="1" ht="12" customHeight="1"/>
    <row r="346" s="218" customFormat="1" ht="12" customHeight="1"/>
    <row r="347" s="218" customFormat="1" ht="12" customHeight="1"/>
    <row r="348" s="218" customFormat="1" ht="12" customHeight="1"/>
    <row r="349" s="218" customFormat="1" ht="12" customHeight="1"/>
    <row r="350" s="218" customFormat="1" ht="12" customHeight="1"/>
    <row r="351" s="218" customFormat="1" ht="12" customHeight="1"/>
    <row r="352" s="218" customFormat="1" ht="12" customHeight="1"/>
    <row r="353" s="218" customFormat="1" ht="12" customHeight="1"/>
    <row r="354" s="218" customFormat="1" ht="12" customHeight="1"/>
    <row r="355" s="218" customFormat="1" ht="12" customHeight="1"/>
    <row r="356" s="218" customFormat="1" ht="12" customHeight="1"/>
    <row r="357" s="218" customFormat="1" ht="12" customHeight="1"/>
    <row r="358" s="218" customFormat="1" ht="12" customHeight="1"/>
    <row r="359" s="218" customFormat="1" ht="12" customHeight="1"/>
    <row r="360" s="218" customFormat="1" ht="12" customHeight="1"/>
    <row r="361" s="218" customFormat="1" ht="12" customHeight="1"/>
    <row r="362" s="218" customFormat="1" ht="12" customHeight="1"/>
    <row r="363" s="218" customFormat="1" ht="12" customHeight="1"/>
    <row r="364" s="218" customFormat="1" ht="12" customHeight="1"/>
    <row r="365" s="218" customFormat="1" ht="12" customHeight="1"/>
    <row r="366" s="218" customFormat="1" ht="12" customHeight="1"/>
    <row r="367" s="218" customFormat="1" ht="12" customHeight="1"/>
    <row r="368" s="218" customFormat="1" ht="12" customHeight="1"/>
    <row r="369" s="218" customFormat="1" ht="12" customHeight="1"/>
    <row r="370" s="218" customFormat="1" ht="12" customHeight="1"/>
    <row r="371" s="218" customFormat="1" ht="12" customHeight="1"/>
    <row r="372" s="218" customFormat="1" ht="12" customHeight="1"/>
    <row r="373" s="218" customFormat="1" ht="12" customHeight="1"/>
    <row r="374" s="218" customFormat="1" ht="12" customHeight="1"/>
    <row r="375" s="218" customFormat="1" ht="12" customHeight="1"/>
    <row r="376" s="218" customFormat="1" ht="12" customHeight="1"/>
    <row r="377" s="218" customFormat="1" ht="12" customHeight="1"/>
    <row r="378" s="218" customFormat="1" ht="12" customHeight="1"/>
    <row r="379" s="218" customFormat="1" ht="12" customHeight="1"/>
    <row r="380" s="218" customFormat="1" ht="12" customHeight="1"/>
    <row r="381" s="218" customFormat="1" ht="12" customHeight="1"/>
    <row r="382" s="218" customFormat="1" ht="12" customHeight="1"/>
    <row r="383" s="218" customFormat="1" ht="12" customHeight="1"/>
    <row r="384" s="218" customFormat="1" ht="12" customHeight="1"/>
    <row r="385" s="218" customFormat="1" ht="12" customHeight="1"/>
    <row r="386" s="218" customFormat="1" ht="12" customHeight="1"/>
    <row r="387" s="218" customFormat="1" ht="12" customHeight="1"/>
    <row r="388" s="218" customFormat="1" ht="12" customHeight="1"/>
    <row r="389" s="218" customFormat="1" ht="12" customHeight="1"/>
    <row r="390" s="218" customFormat="1" ht="12" customHeight="1"/>
    <row r="391" s="218" customFormat="1" ht="12" customHeight="1"/>
    <row r="392" s="218" customFormat="1" ht="12" customHeight="1"/>
    <row r="393" s="218" customFormat="1" ht="12" customHeight="1"/>
    <row r="394" s="218" customFormat="1" ht="12" customHeight="1"/>
    <row r="395" s="218" customFormat="1" ht="12" customHeight="1"/>
    <row r="396" s="218" customFormat="1" ht="12" customHeight="1"/>
    <row r="397" s="218" customFormat="1" ht="12" customHeight="1"/>
    <row r="398" s="218" customFormat="1" ht="12" customHeight="1"/>
    <row r="399" s="218" customFormat="1" ht="12" customHeight="1"/>
    <row r="400" s="218" customFormat="1" ht="12" customHeight="1"/>
    <row r="401" s="218" customFormat="1" ht="12" customHeight="1"/>
    <row r="402" s="218" customFormat="1" ht="12" customHeight="1"/>
    <row r="403" s="218" customFormat="1" ht="12" customHeight="1"/>
    <row r="404" s="218" customFormat="1" ht="12" customHeight="1"/>
    <row r="405" s="218" customFormat="1" ht="12" customHeight="1"/>
    <row r="406" s="218" customFormat="1" ht="12" customHeight="1"/>
    <row r="407" s="218" customFormat="1" ht="12" customHeight="1"/>
    <row r="408" s="218" customFormat="1" ht="12" customHeight="1"/>
    <row r="409" s="218" customFormat="1" ht="12" customHeight="1"/>
    <row r="410" s="218" customFormat="1" ht="12" customHeight="1"/>
    <row r="411" s="218" customFormat="1" ht="12" customHeight="1"/>
    <row r="412" s="218" customFormat="1" ht="12" customHeight="1"/>
    <row r="413" s="218" customFormat="1" ht="12" customHeight="1"/>
    <row r="414" s="218" customFormat="1" ht="12" customHeight="1"/>
    <row r="415" s="218" customFormat="1" ht="12" customHeight="1"/>
    <row r="416" s="218" customFormat="1" ht="12" customHeight="1"/>
    <row r="417" s="218" customFormat="1" ht="12" customHeight="1"/>
    <row r="418" s="218" customFormat="1" ht="12" customHeight="1"/>
    <row r="419" s="218" customFormat="1" ht="12" customHeight="1"/>
    <row r="420" s="218" customFormat="1" ht="12" customHeight="1"/>
    <row r="421" s="218" customFormat="1" ht="12" customHeight="1"/>
    <row r="422" s="218" customFormat="1" ht="12" customHeight="1"/>
    <row r="423" s="218" customFormat="1" ht="12" customHeight="1"/>
    <row r="424" s="218" customFormat="1" ht="12" customHeight="1"/>
    <row r="425" s="218" customFormat="1" ht="12" customHeight="1"/>
    <row r="426" s="218" customFormat="1" ht="12" customHeight="1"/>
    <row r="427" s="218" customFormat="1" ht="12" customHeight="1"/>
    <row r="428" s="218" customFormat="1" ht="12" customHeight="1"/>
    <row r="429" s="218" customFormat="1" ht="12" customHeight="1"/>
    <row r="430" s="218" customFormat="1" ht="12" customHeight="1"/>
    <row r="431" s="218" customFormat="1" ht="12" customHeight="1"/>
    <row r="432" s="218" customFormat="1" ht="12" customHeight="1"/>
    <row r="433" s="218" customFormat="1" ht="12" customHeight="1"/>
    <row r="434" s="218" customFormat="1" ht="12" customHeight="1"/>
    <row r="435" s="218" customFormat="1" ht="12" customHeight="1"/>
    <row r="436" s="218" customFormat="1" ht="12" customHeight="1"/>
    <row r="437" s="218" customFormat="1" ht="12" customHeight="1"/>
    <row r="438" s="218" customFormat="1" ht="12" customHeight="1"/>
    <row r="439" s="218" customFormat="1" ht="12" customHeight="1"/>
    <row r="440" s="218" customFormat="1" ht="12" customHeight="1"/>
    <row r="441" s="218" customFormat="1" ht="12" customHeight="1"/>
    <row r="442" s="218" customFormat="1" ht="12" customHeight="1"/>
    <row r="443" s="218" customFormat="1" ht="12" customHeight="1"/>
    <row r="444" s="218" customFormat="1" ht="12" customHeight="1"/>
    <row r="445" s="218" customFormat="1" ht="12" customHeight="1"/>
    <row r="446" s="218" customFormat="1" ht="12" customHeight="1"/>
    <row r="447" s="218" customFormat="1" ht="12" customHeight="1"/>
    <row r="448" s="218" customFormat="1" ht="12" customHeight="1"/>
    <row r="449" s="218" customFormat="1" ht="12" customHeight="1"/>
    <row r="450" s="218" customFormat="1" ht="12" customHeight="1"/>
    <row r="451" s="218" customFormat="1" ht="12" customHeight="1"/>
    <row r="452" s="218" customFormat="1" ht="12" customHeight="1"/>
    <row r="453" s="218" customFormat="1" ht="12" customHeight="1"/>
    <row r="454" s="218" customFormat="1" ht="12" customHeight="1"/>
    <row r="455" s="218" customFormat="1" ht="12" customHeight="1"/>
    <row r="456" s="218" customFormat="1" ht="12" customHeight="1"/>
    <row r="457" s="218" customFormat="1" ht="12" customHeight="1"/>
    <row r="458" s="218" customFormat="1" ht="12" customHeight="1"/>
    <row r="459" s="218" customFormat="1" ht="12" customHeight="1"/>
    <row r="460" s="218" customFormat="1" ht="12" customHeight="1"/>
    <row r="461" s="218" customFormat="1" ht="12" customHeight="1"/>
    <row r="462" s="218" customFormat="1" ht="12" customHeight="1"/>
    <row r="463" s="218" customFormat="1" ht="12" customHeight="1"/>
    <row r="464" s="218" customFormat="1" ht="12" customHeight="1"/>
    <row r="465" s="218" customFormat="1" ht="12" customHeight="1"/>
    <row r="466" s="218" customFormat="1" ht="12" customHeight="1"/>
    <row r="467" s="218" customFormat="1" ht="12" customHeight="1"/>
    <row r="468" s="218" customFormat="1" ht="12" customHeight="1"/>
    <row r="469" s="218" customFormat="1" ht="12" customHeight="1"/>
    <row r="470" s="218" customFormat="1" ht="12" customHeight="1"/>
    <row r="471" s="218" customFormat="1" ht="12" customHeight="1"/>
    <row r="472" s="218" customFormat="1" ht="12" customHeight="1"/>
    <row r="473" s="218" customFormat="1" ht="12" customHeight="1"/>
    <row r="474" s="218" customFormat="1" ht="12" customHeight="1"/>
    <row r="475" s="218" customFormat="1" ht="12" customHeight="1"/>
    <row r="476" s="218" customFormat="1" ht="12" customHeight="1"/>
    <row r="477" s="218" customFormat="1" ht="12" customHeight="1"/>
    <row r="478" s="218" customFormat="1" ht="12" customHeight="1"/>
    <row r="479" s="218" customFormat="1" ht="12" customHeight="1"/>
    <row r="480" s="218" customFormat="1" ht="12" customHeight="1"/>
    <row r="481" s="218" customFormat="1" ht="12" customHeight="1"/>
    <row r="482" s="218" customFormat="1" ht="12" customHeight="1"/>
    <row r="483" s="218" customFormat="1" ht="12" customHeight="1"/>
    <row r="484" s="218" customFormat="1" ht="12" customHeight="1"/>
    <row r="485" s="218" customFormat="1" ht="12" customHeight="1"/>
    <row r="486" s="218" customFormat="1" ht="12" customHeight="1"/>
    <row r="487" s="218" customFormat="1" ht="12" customHeight="1"/>
    <row r="488" s="218" customFormat="1" ht="12" customHeight="1"/>
    <row r="489" s="218" customFormat="1" ht="12" customHeight="1"/>
    <row r="490" s="218" customFormat="1" ht="12" customHeight="1"/>
    <row r="491" s="218" customFormat="1" ht="12" customHeight="1"/>
    <row r="492" s="218" customFormat="1" ht="12" customHeight="1"/>
    <row r="493" s="218" customFormat="1" ht="12" customHeight="1"/>
    <row r="494" s="218" customFormat="1" ht="12" customHeight="1"/>
    <row r="495" s="218" customFormat="1" ht="12" customHeight="1"/>
    <row r="496" s="218" customFormat="1" ht="12" customHeight="1"/>
    <row r="497" s="218" customFormat="1" ht="12" customHeight="1"/>
    <row r="498" s="218" customFormat="1" ht="12" customHeight="1"/>
    <row r="499" s="218" customFormat="1" ht="12" customHeight="1"/>
    <row r="500" s="218" customFormat="1" ht="12" customHeight="1"/>
    <row r="501" s="218" customFormat="1" ht="12" customHeight="1"/>
    <row r="502" s="218" customFormat="1" ht="12" customHeight="1"/>
    <row r="503" s="218" customFormat="1" ht="12" customHeight="1"/>
    <row r="504" s="218" customFormat="1" ht="12" customHeight="1"/>
    <row r="505" s="218" customFormat="1" ht="12" customHeight="1"/>
    <row r="506" s="218" customFormat="1" ht="12" customHeight="1"/>
    <row r="507" s="218" customFormat="1" ht="12" customHeight="1"/>
    <row r="508" s="218" customFormat="1" ht="12" customHeight="1"/>
    <row r="509" s="218" customFormat="1" ht="12" customHeight="1"/>
    <row r="510" s="218" customFormat="1" ht="12" customHeight="1"/>
    <row r="511" s="218" customFormat="1" ht="12" customHeight="1"/>
    <row r="512" s="218" customFormat="1" ht="12" customHeight="1"/>
    <row r="513" s="218" customFormat="1" ht="12" customHeight="1"/>
    <row r="514" s="218" customFormat="1" ht="12" customHeight="1"/>
    <row r="515" s="218" customFormat="1" ht="12" customHeight="1"/>
    <row r="516" s="218" customFormat="1" ht="12" customHeight="1"/>
    <row r="517" s="218" customFormat="1" ht="12" customHeight="1"/>
    <row r="518" s="218" customFormat="1" ht="12" customHeight="1"/>
    <row r="519" s="218" customFormat="1" ht="12" customHeight="1"/>
    <row r="520" s="218" customFormat="1" ht="12" customHeight="1"/>
    <row r="521" s="218" customFormat="1" ht="12" customHeight="1"/>
    <row r="522" s="218" customFormat="1" ht="12" customHeight="1"/>
    <row r="523" s="218" customFormat="1" ht="12" customHeight="1"/>
    <row r="524" s="218" customFormat="1" ht="12" customHeight="1"/>
    <row r="525" s="218" customFormat="1" ht="12" customHeight="1"/>
    <row r="526" s="218" customFormat="1" ht="12" customHeight="1"/>
    <row r="527" s="218" customFormat="1" ht="12" customHeight="1"/>
    <row r="528" s="218" customFormat="1" ht="12" customHeight="1"/>
    <row r="529" s="218" customFormat="1" ht="12" customHeight="1"/>
    <row r="530" s="218" customFormat="1" ht="12" customHeight="1"/>
    <row r="531" s="218" customFormat="1" ht="12" customHeight="1"/>
    <row r="532" s="218" customFormat="1" ht="12" customHeight="1"/>
    <row r="533" s="218" customFormat="1" ht="12" customHeight="1"/>
    <row r="534" s="218" customFormat="1" ht="12" customHeight="1"/>
    <row r="535" s="218" customFormat="1" ht="12" customHeight="1"/>
    <row r="536" s="218" customFormat="1" ht="12" customHeight="1"/>
    <row r="537" s="218" customFormat="1" ht="12" customHeight="1"/>
    <row r="538" s="218" customFormat="1" ht="12" customHeight="1"/>
    <row r="539" s="218" customFormat="1" ht="12" customHeight="1"/>
    <row r="540" s="218" customFormat="1" ht="12" customHeight="1"/>
    <row r="541" s="218" customFormat="1" ht="12" customHeight="1"/>
    <row r="542" s="218" customFormat="1" ht="12" customHeight="1"/>
    <row r="543" s="218" customFormat="1" ht="12" customHeight="1"/>
    <row r="544" s="218" customFormat="1" ht="12" customHeight="1"/>
    <row r="545" s="218" customFormat="1" ht="12" customHeight="1"/>
    <row r="546" s="218" customFormat="1" ht="12" customHeight="1"/>
    <row r="547" s="218" customFormat="1" ht="12" customHeight="1"/>
    <row r="548" s="218" customFormat="1" ht="12" customHeight="1"/>
    <row r="549" s="218" customFormat="1" ht="12" customHeight="1"/>
    <row r="550" s="218" customFormat="1" ht="12" customHeight="1"/>
    <row r="551" s="218" customFormat="1" ht="12" customHeight="1"/>
    <row r="552" s="218" customFormat="1" ht="12" customHeight="1"/>
    <row r="553" s="218" customFormat="1" ht="12" customHeight="1"/>
    <row r="554" s="218" customFormat="1" ht="12" customHeight="1"/>
    <row r="555" s="218" customFormat="1" ht="12" customHeight="1"/>
    <row r="556" s="218" customFormat="1" ht="12" customHeight="1"/>
    <row r="557" s="218" customFormat="1" ht="12" customHeight="1"/>
    <row r="558" s="218" customFormat="1" ht="12" customHeight="1"/>
    <row r="559" s="218" customFormat="1" ht="12" customHeight="1"/>
    <row r="560" s="218" customFormat="1" ht="12" customHeight="1"/>
    <row r="561" s="218" customFormat="1" ht="12" customHeight="1"/>
    <row r="562" s="218" customFormat="1" ht="12" customHeight="1"/>
    <row r="563" s="218" customFormat="1" ht="12" customHeight="1"/>
    <row r="564" s="218" customFormat="1" ht="12" customHeight="1"/>
    <row r="565" s="218" customFormat="1" ht="12" customHeight="1"/>
    <row r="566" s="218" customFormat="1" ht="12" customHeight="1"/>
    <row r="567" s="218" customFormat="1" ht="12" customHeight="1"/>
    <row r="568" s="218" customFormat="1" ht="12" customHeight="1"/>
    <row r="569" s="218" customFormat="1" ht="12" customHeight="1"/>
    <row r="570" s="218" customFormat="1" ht="12" customHeight="1"/>
    <row r="571" s="218" customFormat="1" ht="12" customHeight="1"/>
    <row r="572" s="218" customFormat="1" ht="12" customHeight="1"/>
    <row r="573" s="218" customFormat="1" ht="12" customHeight="1"/>
    <row r="574" s="218" customFormat="1" ht="12" customHeight="1"/>
    <row r="575" s="218" customFormat="1" ht="12" customHeight="1"/>
    <row r="576" s="218" customFormat="1" ht="12" customHeight="1"/>
    <row r="577" s="218" customFormat="1" ht="12" customHeight="1"/>
    <row r="578" s="218" customFormat="1" ht="12" customHeight="1"/>
    <row r="579" s="218" customFormat="1" ht="12" customHeight="1"/>
    <row r="580" s="218" customFormat="1" ht="12" customHeight="1"/>
    <row r="581" s="218" customFormat="1" ht="12" customHeight="1"/>
    <row r="582" s="218" customFormat="1" ht="12" customHeight="1"/>
    <row r="583" s="218" customFormat="1" ht="12" customHeight="1"/>
    <row r="584" s="218" customFormat="1" ht="12" customHeight="1"/>
    <row r="585" s="218" customFormat="1" ht="12" customHeight="1"/>
    <row r="586" s="218" customFormat="1" ht="12" customHeight="1"/>
    <row r="587" s="218" customFormat="1" ht="12" customHeight="1"/>
    <row r="588" s="218" customFormat="1" ht="12" customHeight="1"/>
    <row r="589" s="218" customFormat="1" ht="12" customHeight="1"/>
    <row r="590" s="218" customFormat="1" ht="12" customHeight="1"/>
    <row r="591" s="218" customFormat="1" ht="12" customHeight="1"/>
    <row r="592" s="218" customFormat="1" ht="12" customHeight="1"/>
    <row r="593" s="218" customFormat="1" ht="12" customHeight="1"/>
    <row r="594" s="218" customFormat="1" ht="12" customHeight="1"/>
    <row r="595" s="218" customFormat="1" ht="12" customHeight="1"/>
    <row r="596" s="218" customFormat="1" ht="12" customHeight="1"/>
    <row r="597" s="218" customFormat="1" ht="12" customHeight="1"/>
    <row r="598" s="218" customFormat="1" ht="12" customHeight="1"/>
    <row r="599" s="218" customFormat="1" ht="12" customHeight="1"/>
    <row r="600" s="218" customFormat="1" ht="12" customHeight="1"/>
    <row r="601" s="218" customFormat="1" ht="12" customHeight="1"/>
    <row r="602" s="218" customFormat="1" ht="12" customHeight="1"/>
    <row r="603" s="218" customFormat="1" ht="12" customHeight="1"/>
    <row r="604" s="218" customFormat="1" ht="12" customHeight="1"/>
    <row r="605" s="218" customFormat="1" ht="12" customHeight="1"/>
    <row r="606" s="218" customFormat="1" ht="12" customHeight="1"/>
    <row r="607" s="218" customFormat="1" ht="12" customHeight="1"/>
    <row r="608" s="218" customFormat="1" ht="12" customHeight="1"/>
    <row r="609" s="218" customFormat="1" ht="12" customHeight="1"/>
    <row r="610" s="218" customFormat="1" ht="12" customHeight="1"/>
    <row r="611" s="218" customFormat="1" ht="12" customHeight="1"/>
    <row r="612" s="218" customFormat="1" ht="12" customHeight="1"/>
    <row r="613" s="218" customFormat="1" ht="12" customHeight="1"/>
    <row r="614" s="218" customFormat="1" ht="12" customHeight="1"/>
    <row r="615" s="218" customFormat="1" ht="12" customHeight="1"/>
    <row r="616" s="218" customFormat="1" ht="12" customHeight="1"/>
    <row r="617" s="218" customFormat="1" ht="12" customHeight="1"/>
    <row r="618" s="218" customFormat="1" ht="12" customHeight="1"/>
    <row r="619" s="218" customFormat="1" ht="12" customHeight="1"/>
    <row r="620" s="218" customFormat="1" ht="12" customHeight="1"/>
    <row r="621" s="218" customFormat="1" ht="12" customHeight="1"/>
    <row r="622" s="218" customFormat="1" ht="12" customHeight="1"/>
    <row r="623" s="218" customFormat="1" ht="12" customHeight="1"/>
    <row r="624" s="218" customFormat="1" ht="12" customHeight="1"/>
    <row r="625" s="218" customFormat="1" ht="12" customHeight="1"/>
    <row r="626" s="218" customFormat="1" ht="12" customHeight="1"/>
    <row r="627" s="218" customFormat="1" ht="12" customHeight="1"/>
    <row r="628" s="218" customFormat="1" ht="12" customHeight="1"/>
    <row r="629" s="218" customFormat="1" ht="12" customHeight="1"/>
    <row r="630" s="218" customFormat="1" ht="12" customHeight="1"/>
    <row r="631" s="218" customFormat="1" ht="12" customHeight="1"/>
    <row r="632" s="218" customFormat="1" ht="12" customHeight="1"/>
    <row r="633" s="218" customFormat="1" ht="12" customHeight="1"/>
    <row r="634" s="218" customFormat="1" ht="12" customHeight="1"/>
    <row r="635" s="218" customFormat="1" ht="12" customHeight="1"/>
    <row r="636" s="218" customFormat="1" ht="12" customHeight="1"/>
    <row r="637" s="218" customFormat="1" ht="12" customHeight="1"/>
    <row r="638" s="218" customFormat="1" ht="12" customHeight="1"/>
    <row r="639" s="218" customFormat="1" ht="12" customHeight="1"/>
    <row r="640" s="218" customFormat="1" ht="12" customHeight="1"/>
    <row r="641" s="218" customFormat="1" ht="12" customHeight="1"/>
    <row r="642" s="218" customFormat="1" ht="12" customHeight="1"/>
    <row r="643" s="218" customFormat="1" ht="12" customHeight="1"/>
    <row r="644" s="218" customFormat="1" ht="12" customHeight="1"/>
    <row r="645" s="218" customFormat="1" ht="12" customHeight="1"/>
    <row r="646" s="218" customFormat="1" ht="12" customHeight="1"/>
    <row r="647" s="218" customFormat="1" ht="12" customHeight="1"/>
    <row r="648" s="218" customFormat="1" ht="12" customHeight="1"/>
    <row r="649" s="218" customFormat="1" ht="12" customHeight="1"/>
    <row r="650" s="218" customFormat="1" ht="12" customHeight="1"/>
    <row r="651" s="218" customFormat="1" ht="12" customHeight="1"/>
    <row r="652" s="218" customFormat="1" ht="12" customHeight="1"/>
    <row r="653" s="218" customFormat="1" ht="12" customHeight="1"/>
    <row r="654" s="218" customFormat="1" ht="12" customHeight="1"/>
    <row r="655" s="218" customFormat="1" ht="12" customHeight="1"/>
    <row r="656" s="218" customFormat="1" ht="12" customHeight="1"/>
    <row r="657" s="218" customFormat="1" ht="12" customHeight="1"/>
    <row r="658" s="218" customFormat="1" ht="12" customHeight="1"/>
    <row r="659" s="218" customFormat="1" ht="12" customHeight="1"/>
    <row r="660" s="218" customFormat="1" ht="12" customHeight="1"/>
    <row r="661" s="218" customFormat="1" ht="12" customHeight="1"/>
    <row r="662" s="218" customFormat="1" ht="12" customHeight="1"/>
    <row r="663" s="218" customFormat="1" ht="12" customHeight="1"/>
    <row r="664" s="218" customFormat="1" ht="12" customHeight="1"/>
    <row r="665" s="218" customFormat="1" ht="12" customHeight="1"/>
    <row r="666" s="218" customFormat="1" ht="12" customHeight="1"/>
    <row r="667" s="218" customFormat="1" ht="12" customHeight="1"/>
    <row r="668" s="218" customFormat="1" ht="12" customHeight="1"/>
    <row r="669" s="218" customFormat="1" ht="12" customHeight="1"/>
    <row r="670" s="218" customFormat="1" ht="12" customHeight="1"/>
    <row r="671" s="218" customFormat="1" ht="12" customHeight="1"/>
    <row r="672" s="218" customFormat="1" ht="12" customHeight="1"/>
    <row r="673" s="218" customFormat="1" ht="12" customHeight="1"/>
    <row r="674" s="218" customFormat="1" ht="12" customHeight="1"/>
    <row r="675" s="218" customFormat="1" ht="12" customHeight="1"/>
    <row r="676" s="218" customFormat="1" ht="12" customHeight="1"/>
    <row r="677" s="218" customFormat="1" ht="12" customHeight="1"/>
    <row r="678" s="218" customFormat="1" ht="12" customHeight="1"/>
    <row r="679" s="218" customFormat="1" ht="12" customHeight="1"/>
    <row r="680" s="218" customFormat="1" ht="12" customHeight="1"/>
    <row r="681" s="218" customFormat="1" ht="12" customHeight="1"/>
    <row r="682" s="218" customFormat="1" ht="12" customHeight="1"/>
    <row r="683" s="218" customFormat="1" ht="12" customHeight="1"/>
    <row r="684" s="218" customFormat="1" ht="12" customHeight="1"/>
    <row r="685" s="218" customFormat="1" ht="12" customHeight="1"/>
    <row r="686" s="218" customFormat="1" ht="12" customHeight="1"/>
    <row r="687" s="218" customFormat="1" ht="12" customHeight="1"/>
    <row r="688" s="218" customFormat="1" ht="12" customHeight="1"/>
    <row r="689" s="218" customFormat="1" ht="12" customHeight="1"/>
    <row r="690" s="218" customFormat="1" ht="12" customHeight="1"/>
    <row r="691" s="218" customFormat="1" ht="12" customHeight="1"/>
    <row r="692" s="218" customFormat="1" ht="12" customHeight="1"/>
    <row r="693" s="218" customFormat="1" ht="12" customHeight="1"/>
    <row r="694" s="218" customFormat="1" ht="12" customHeight="1"/>
    <row r="695" s="218" customFormat="1" ht="12" customHeight="1"/>
    <row r="696" s="218" customFormat="1" ht="12" customHeight="1"/>
    <row r="697" s="218" customFormat="1" ht="12" customHeight="1"/>
    <row r="698" s="218" customFormat="1" ht="12" customHeight="1"/>
    <row r="699" s="218" customFormat="1" ht="12" customHeight="1"/>
    <row r="700" s="218" customFormat="1" ht="12" customHeight="1"/>
    <row r="701" s="218" customFormat="1" ht="12" customHeight="1"/>
    <row r="702" s="218" customFormat="1" ht="12" customHeight="1"/>
    <row r="703" s="218" customFormat="1" ht="12" customHeight="1"/>
    <row r="704" s="218" customFormat="1" ht="12" customHeight="1"/>
    <row r="705" s="218" customFormat="1" ht="12" customHeight="1"/>
    <row r="706" s="218" customFormat="1" ht="12" customHeight="1"/>
    <row r="707" s="218" customFormat="1" ht="12" customHeight="1"/>
    <row r="708" s="218" customFormat="1" ht="12" customHeight="1"/>
    <row r="709" s="218" customFormat="1" ht="12" customHeight="1"/>
    <row r="710" s="218" customFormat="1" ht="12" customHeight="1"/>
    <row r="711" s="218" customFormat="1" ht="12" customHeight="1"/>
    <row r="712" s="218" customFormat="1" ht="12" customHeight="1"/>
    <row r="713" s="218" customFormat="1" ht="12" customHeight="1"/>
    <row r="714" s="218" customFormat="1" ht="12" customHeight="1"/>
    <row r="715" s="218" customFormat="1" ht="12" customHeight="1"/>
    <row r="716" s="218" customFormat="1" ht="12" customHeight="1"/>
    <row r="717" s="218" customFormat="1" ht="12" customHeight="1"/>
    <row r="718" s="218" customFormat="1" ht="12" customHeight="1"/>
    <row r="719" s="218" customFormat="1" ht="12" customHeight="1"/>
    <row r="720" s="218" customFormat="1" ht="12" customHeight="1"/>
    <row r="721" s="218" customFormat="1" ht="12" customHeight="1"/>
    <row r="722" s="218" customFormat="1" ht="12" customHeight="1"/>
    <row r="723" s="218" customFormat="1" ht="12" customHeight="1"/>
    <row r="724" s="218" customFormat="1" ht="12" customHeight="1"/>
    <row r="725" s="218" customFormat="1" ht="12" customHeight="1"/>
    <row r="726" s="218" customFormat="1" ht="12" customHeight="1"/>
    <row r="727" s="218" customFormat="1" ht="12" customHeight="1"/>
    <row r="728" s="218" customFormat="1" ht="12" customHeight="1"/>
    <row r="729" s="218" customFormat="1" ht="12" customHeight="1"/>
    <row r="730" s="218" customFormat="1" ht="12" customHeight="1"/>
    <row r="731" s="218" customFormat="1" ht="12" customHeight="1"/>
    <row r="732" s="218" customFormat="1" ht="12" customHeight="1"/>
    <row r="733" s="218" customFormat="1" ht="12" customHeight="1"/>
    <row r="734" s="218" customFormat="1" ht="12" customHeight="1"/>
    <row r="735" s="218" customFormat="1" ht="12" customHeight="1"/>
    <row r="736" s="218" customFormat="1" ht="12" customHeight="1"/>
    <row r="737" s="218" customFormat="1" ht="12" customHeight="1"/>
    <row r="738" s="218" customFormat="1" ht="12" customHeight="1"/>
    <row r="739" s="218" customFormat="1" ht="12" customHeight="1"/>
    <row r="740" s="218" customFormat="1" ht="12" customHeight="1"/>
    <row r="741" s="218" customFormat="1" ht="12" customHeight="1"/>
    <row r="742" s="218" customFormat="1" ht="12" customHeight="1"/>
    <row r="743" s="218" customFormat="1" ht="12" customHeight="1"/>
    <row r="744" s="218" customFormat="1" ht="12" customHeight="1"/>
    <row r="745" s="218" customFormat="1" ht="12" customHeight="1"/>
    <row r="746" s="218" customFormat="1" ht="12" customHeight="1"/>
    <row r="747" s="218" customFormat="1" ht="12" customHeight="1"/>
    <row r="748" s="218" customFormat="1" ht="12" customHeight="1"/>
    <row r="749" s="218" customFormat="1" ht="12" customHeight="1"/>
    <row r="750" s="218" customFormat="1" ht="12" customHeight="1"/>
    <row r="751" s="218" customFormat="1" ht="12" customHeight="1"/>
    <row r="752" s="218" customFormat="1" ht="12" customHeight="1"/>
    <row r="753" s="218" customFormat="1" ht="12" customHeight="1"/>
    <row r="754" s="218" customFormat="1" ht="12" customHeight="1"/>
    <row r="755" s="218" customFormat="1" ht="12" customHeight="1"/>
    <row r="756" s="218" customFormat="1" ht="12" customHeight="1"/>
    <row r="757" s="218" customFormat="1" ht="12" customHeight="1"/>
    <row r="758" s="218" customFormat="1" ht="12" customHeight="1"/>
    <row r="759" s="218" customFormat="1" ht="12" customHeight="1"/>
    <row r="760" s="218" customFormat="1" ht="12" customHeight="1"/>
    <row r="761" s="218" customFormat="1" ht="12" customHeight="1"/>
    <row r="762" s="218" customFormat="1" ht="12" customHeight="1"/>
    <row r="763" s="218" customFormat="1" ht="12" customHeight="1"/>
    <row r="764" s="218" customFormat="1" ht="12" customHeight="1"/>
    <row r="765" s="218" customFormat="1" ht="12" customHeight="1"/>
    <row r="766" s="218" customFormat="1" ht="12" customHeight="1"/>
    <row r="767" s="218" customFormat="1" ht="12" customHeight="1"/>
    <row r="768" s="218" customFormat="1" ht="12" customHeight="1"/>
    <row r="769" s="218" customFormat="1" ht="12" customHeight="1"/>
    <row r="770" s="218" customFormat="1" ht="12" customHeight="1"/>
    <row r="771" s="218" customFormat="1" ht="12" customHeight="1"/>
    <row r="772" s="218" customFormat="1" ht="12" customHeight="1"/>
    <row r="773" s="218" customFormat="1" ht="12" customHeight="1"/>
    <row r="774" s="218" customFormat="1" ht="12" customHeight="1"/>
    <row r="775" s="218" customFormat="1" ht="12" customHeight="1"/>
    <row r="776" s="218" customFormat="1" ht="12" customHeight="1"/>
    <row r="777" s="218" customFormat="1" ht="12" customHeight="1"/>
    <row r="778" s="218" customFormat="1" ht="12" customHeight="1"/>
    <row r="779" s="218" customFormat="1" ht="12" customHeight="1"/>
    <row r="780" s="218" customFormat="1" ht="12" customHeight="1"/>
    <row r="781" s="218" customFormat="1" ht="12" customHeight="1"/>
    <row r="782" s="218" customFormat="1" ht="12" customHeight="1"/>
    <row r="783" s="218" customFormat="1" ht="12" customHeight="1"/>
    <row r="784" s="218" customFormat="1" ht="12" customHeight="1"/>
    <row r="785" s="218" customFormat="1" ht="12" customHeight="1"/>
    <row r="786" s="218" customFormat="1" ht="12" customHeight="1"/>
    <row r="787" s="218" customFormat="1" ht="12" customHeight="1"/>
    <row r="788" s="218" customFormat="1" ht="12" customHeight="1"/>
    <row r="789" s="218" customFormat="1" ht="12" customHeight="1"/>
    <row r="790" s="218" customFormat="1" ht="12" customHeight="1"/>
    <row r="791" s="218" customFormat="1" ht="12" customHeight="1"/>
    <row r="792" s="218" customFormat="1" ht="12" customHeight="1"/>
    <row r="793" s="218" customFormat="1" ht="12" customHeight="1"/>
    <row r="794" s="218" customFormat="1" ht="12" customHeight="1"/>
    <row r="795" s="218" customFormat="1" ht="12" customHeight="1"/>
    <row r="796" s="218" customFormat="1" ht="12" customHeight="1"/>
    <row r="797" s="218" customFormat="1" ht="12" customHeight="1"/>
    <row r="798" s="218" customFormat="1" ht="12" customHeight="1"/>
    <row r="799" s="218" customFormat="1" ht="12" customHeight="1"/>
    <row r="800" s="218" customFormat="1" ht="12" customHeight="1"/>
    <row r="801" s="218" customFormat="1" ht="12" customHeight="1"/>
    <row r="802" s="218" customFormat="1" ht="12" customHeight="1"/>
    <row r="803" s="218" customFormat="1" ht="12" customHeight="1"/>
    <row r="804" s="218" customFormat="1" ht="12" customHeight="1"/>
    <row r="805" s="218" customFormat="1" ht="12" customHeight="1"/>
    <row r="806" s="218" customFormat="1" ht="12" customHeight="1"/>
    <row r="807" s="218" customFormat="1" ht="12" customHeight="1"/>
    <row r="808" s="218" customFormat="1" ht="12" customHeight="1"/>
    <row r="809" s="218" customFormat="1" ht="12" customHeight="1"/>
    <row r="810" s="218" customFormat="1" ht="12" customHeight="1"/>
    <row r="811" s="218" customFormat="1" ht="12" customHeight="1"/>
    <row r="812" s="218" customFormat="1" ht="12" customHeight="1"/>
    <row r="813" s="218" customFormat="1" ht="12" customHeight="1"/>
    <row r="814" s="218" customFormat="1" ht="12" customHeight="1"/>
    <row r="815" s="218" customFormat="1" ht="12" customHeight="1"/>
    <row r="816" s="218" customFormat="1" ht="12" customHeight="1"/>
    <row r="817" s="218" customFormat="1" ht="12" customHeight="1"/>
    <row r="818" s="218" customFormat="1" ht="12" customHeight="1"/>
    <row r="819" s="218" customFormat="1" ht="12" customHeight="1"/>
    <row r="820" s="218" customFormat="1" ht="12" customHeight="1"/>
    <row r="821" s="218" customFormat="1" ht="12" customHeight="1"/>
    <row r="822" s="218" customFormat="1" ht="12" customHeight="1"/>
    <row r="823" s="218" customFormat="1" ht="12" customHeight="1"/>
    <row r="824" s="218" customFormat="1" ht="12" customHeight="1"/>
    <row r="825" s="218" customFormat="1" ht="12" customHeight="1"/>
    <row r="826" s="218" customFormat="1" ht="12" customHeight="1"/>
    <row r="827" s="218" customFormat="1" ht="12" customHeight="1"/>
    <row r="828" s="218" customFormat="1" ht="12" customHeight="1"/>
    <row r="829" s="218" customFormat="1" ht="12" customHeight="1"/>
    <row r="830" s="218" customFormat="1" ht="12" customHeight="1"/>
    <row r="831" s="218" customFormat="1" ht="12" customHeight="1"/>
    <row r="832" s="218" customFormat="1" ht="12" customHeight="1"/>
    <row r="833" s="218" customFormat="1" ht="12" customHeight="1"/>
    <row r="834" s="218" customFormat="1" ht="12" customHeight="1"/>
    <row r="835" s="218" customFormat="1" ht="12" customHeight="1"/>
    <row r="836" s="218" customFormat="1" ht="12" customHeight="1"/>
    <row r="837" s="218" customFormat="1" ht="12" customHeight="1"/>
    <row r="838" s="218" customFormat="1" ht="12" customHeight="1"/>
    <row r="839" s="218" customFormat="1" ht="12" customHeight="1"/>
    <row r="840" s="218" customFormat="1" ht="12" customHeight="1"/>
    <row r="841" s="218" customFormat="1" ht="12" customHeight="1"/>
    <row r="842" s="218" customFormat="1" ht="12" customHeight="1"/>
    <row r="843" s="218" customFormat="1" ht="12" customHeight="1"/>
    <row r="844" s="218" customFormat="1" ht="12" customHeight="1"/>
    <row r="845" s="218" customFormat="1" ht="12" customHeight="1"/>
    <row r="846" s="218" customFormat="1" ht="12" customHeight="1"/>
    <row r="847" s="218" customFormat="1" ht="12" customHeight="1"/>
    <row r="848" s="218" customFormat="1" ht="12" customHeight="1"/>
    <row r="849" s="218" customFormat="1" ht="12" customHeight="1"/>
    <row r="850" s="218" customFormat="1" ht="12" customHeight="1"/>
    <row r="851" s="218" customFormat="1" ht="12" customHeight="1"/>
    <row r="852" s="218" customFormat="1" ht="12" customHeight="1"/>
    <row r="853" s="218" customFormat="1" ht="12" customHeight="1"/>
    <row r="854" s="218" customFormat="1" ht="12" customHeight="1"/>
    <row r="855" s="218" customFormat="1" ht="12" customHeight="1"/>
    <row r="856" s="218" customFormat="1" ht="12" customHeight="1"/>
    <row r="857" s="218" customFormat="1" ht="12" customHeight="1"/>
    <row r="858" s="218" customFormat="1" ht="12" customHeight="1"/>
    <row r="859" s="218" customFormat="1" ht="12" customHeight="1"/>
    <row r="860" s="218" customFormat="1" ht="12" customHeight="1"/>
    <row r="861" s="218" customFormat="1" ht="12" customHeight="1"/>
    <row r="862" s="218" customFormat="1" ht="12" customHeight="1"/>
    <row r="863" s="218" customFormat="1" ht="12" customHeight="1"/>
    <row r="864" s="218" customFormat="1" ht="12" customHeight="1"/>
    <row r="865" s="218" customFormat="1" ht="12" customHeight="1"/>
    <row r="866" s="218" customFormat="1" ht="12" customHeight="1"/>
    <row r="867" s="218" customFormat="1" ht="12" customHeight="1"/>
    <row r="868" s="218" customFormat="1" ht="12" customHeight="1"/>
    <row r="869" s="218" customFormat="1" ht="12" customHeight="1"/>
    <row r="870" s="218" customFormat="1" ht="12" customHeight="1"/>
    <row r="871" s="218" customFormat="1" ht="12" customHeight="1"/>
    <row r="872" s="218" customFormat="1" ht="12" customHeight="1"/>
    <row r="873" s="218" customFormat="1" ht="12" customHeight="1"/>
    <row r="874" s="218" customFormat="1" ht="12" customHeight="1"/>
    <row r="875" s="218" customFormat="1" ht="12" customHeight="1"/>
    <row r="876" s="218" customFormat="1" ht="12" customHeight="1"/>
    <row r="877" s="218" customFormat="1" ht="12" customHeight="1"/>
    <row r="878" s="218" customFormat="1" ht="12" customHeight="1"/>
    <row r="879" s="218" customFormat="1" ht="12" customHeight="1"/>
    <row r="880" s="218" customFormat="1" ht="12" customHeight="1"/>
    <row r="881" s="218" customFormat="1" ht="12" customHeight="1"/>
    <row r="882" s="218" customFormat="1" ht="12" customHeight="1"/>
    <row r="883" s="218" customFormat="1" ht="12" customHeight="1"/>
    <row r="884" s="218" customFormat="1" ht="12" customHeight="1"/>
    <row r="885" s="218" customFormat="1" ht="12" customHeight="1"/>
    <row r="886" s="218" customFormat="1" ht="12" customHeight="1"/>
    <row r="887" s="218" customFormat="1" ht="12" customHeight="1"/>
    <row r="888" s="218" customFormat="1" ht="12" customHeight="1"/>
    <row r="889" s="218" customFormat="1" ht="12" customHeight="1"/>
    <row r="890" s="218" customFormat="1" ht="12" customHeight="1"/>
    <row r="891" s="218" customFormat="1" ht="12" customHeight="1"/>
    <row r="892" s="218" customFormat="1" ht="12" customHeight="1"/>
    <row r="893" s="218" customFormat="1" ht="12" customHeight="1"/>
    <row r="894" s="218" customFormat="1" ht="12" customHeight="1"/>
    <row r="895" s="218" customFormat="1" ht="12" customHeight="1"/>
    <row r="896" s="218" customFormat="1" ht="12" customHeight="1"/>
    <row r="897" s="218" customFormat="1" ht="12" customHeight="1"/>
    <row r="898" s="218" customFormat="1" ht="12" customHeight="1"/>
    <row r="899" s="218" customFormat="1" ht="12" customHeight="1"/>
    <row r="900" s="218" customFormat="1" ht="12" customHeight="1"/>
    <row r="901" s="218" customFormat="1" ht="12" customHeight="1"/>
    <row r="902" s="218" customFormat="1" ht="12" customHeight="1"/>
    <row r="903" s="218" customFormat="1" ht="12" customHeight="1"/>
    <row r="904" s="218" customFormat="1" ht="12" customHeight="1"/>
    <row r="905" s="218" customFormat="1" ht="12" customHeight="1"/>
    <row r="906" s="218" customFormat="1" ht="12" customHeight="1"/>
    <row r="907" s="218" customFormat="1" ht="12" customHeight="1"/>
    <row r="908" s="218" customFormat="1" ht="12" customHeight="1"/>
    <row r="909" s="218" customFormat="1" ht="12" customHeight="1"/>
    <row r="910" s="218" customFormat="1" ht="12" customHeight="1"/>
    <row r="911" s="218" customFormat="1" ht="12" customHeight="1"/>
    <row r="912" s="218" customFormat="1" ht="12" customHeight="1"/>
    <row r="913" s="218" customFormat="1" ht="12" customHeight="1"/>
    <row r="914" s="218" customFormat="1" ht="12" customHeight="1"/>
    <row r="915" s="218" customFormat="1" ht="12" customHeight="1"/>
    <row r="916" s="218" customFormat="1" ht="12" customHeight="1"/>
    <row r="917" s="218" customFormat="1" ht="12" customHeight="1"/>
    <row r="918" s="218" customFormat="1" ht="12" customHeight="1"/>
    <row r="919" s="218" customFormat="1" ht="12" customHeight="1"/>
    <row r="920" s="218" customFormat="1" ht="12" customHeight="1"/>
    <row r="921" s="218" customFormat="1" ht="12" customHeight="1"/>
    <row r="922" s="218" customFormat="1" ht="12" customHeight="1"/>
    <row r="923" s="218" customFormat="1" ht="12" customHeight="1"/>
    <row r="924" s="218" customFormat="1" ht="12" customHeight="1"/>
    <row r="925" s="218" customFormat="1" ht="12" customHeight="1"/>
    <row r="926" s="218" customFormat="1" ht="12" customHeight="1"/>
    <row r="927" s="218" customFormat="1" ht="12" customHeight="1"/>
    <row r="928" s="218" customFormat="1" ht="12" customHeight="1"/>
    <row r="929" s="218" customFormat="1" ht="12" customHeight="1"/>
    <row r="930" s="218" customFormat="1" ht="12" customHeight="1"/>
    <row r="931" s="218" customFormat="1" ht="12" customHeight="1"/>
    <row r="932" s="218" customFormat="1" ht="12" customHeight="1"/>
    <row r="933" s="218" customFormat="1" ht="12" customHeight="1"/>
    <row r="934" s="218" customFormat="1" ht="12" customHeight="1"/>
    <row r="935" s="218" customFormat="1" ht="12" customHeight="1"/>
    <row r="936" s="218" customFormat="1" ht="12" customHeight="1"/>
    <row r="937" s="218" customFormat="1" ht="12" customHeight="1"/>
    <row r="938" s="218" customFormat="1" ht="12" customHeight="1"/>
    <row r="939" s="218" customFormat="1" ht="12" customHeight="1"/>
    <row r="940" s="218" customFormat="1" ht="12" customHeight="1"/>
    <row r="941" s="218" customFormat="1" ht="12" customHeight="1"/>
    <row r="942" s="218" customFormat="1" ht="12" customHeight="1"/>
    <row r="943" s="218" customFormat="1" ht="12" customHeight="1"/>
    <row r="944" s="218" customFormat="1" ht="12" customHeight="1"/>
    <row r="945" s="218" customFormat="1" ht="12" customHeight="1"/>
    <row r="946" s="218" customFormat="1" ht="12" customHeight="1"/>
    <row r="947" s="218" customFormat="1" ht="12" customHeight="1"/>
    <row r="948" s="218" customFormat="1" ht="12" customHeight="1"/>
    <row r="949" s="218" customFormat="1" ht="12" customHeight="1"/>
    <row r="950" s="218" customFormat="1" ht="12" customHeight="1"/>
    <row r="951" s="218" customFormat="1" ht="12" customHeight="1"/>
    <row r="952" s="218" customFormat="1" ht="12" customHeight="1"/>
    <row r="953" s="218" customFormat="1" ht="12" customHeight="1"/>
    <row r="954" s="218" customFormat="1" ht="12" customHeight="1"/>
    <row r="955" s="218" customFormat="1" ht="12" customHeight="1"/>
    <row r="956" s="218" customFormat="1" ht="12" customHeight="1"/>
    <row r="957" s="218" customFormat="1" ht="12" customHeight="1"/>
    <row r="958" s="218" customFormat="1" ht="12" customHeight="1"/>
    <row r="959" s="218" customFormat="1" ht="12" customHeight="1"/>
    <row r="960" s="218" customFormat="1" ht="12" customHeight="1"/>
    <row r="961" s="218" customFormat="1" ht="12" customHeight="1"/>
    <row r="962" s="218" customFormat="1" ht="12" customHeight="1"/>
    <row r="963" s="218" customFormat="1" ht="12" customHeight="1"/>
    <row r="964" s="218" customFormat="1" ht="12" customHeight="1"/>
    <row r="965" s="218" customFormat="1" ht="12" customHeight="1"/>
    <row r="966" s="218" customFormat="1" ht="12" customHeight="1"/>
    <row r="967" s="218" customFormat="1" ht="12" customHeight="1"/>
    <row r="968" s="218" customFormat="1" ht="12" customHeight="1"/>
    <row r="969" s="218" customFormat="1" ht="12" customHeight="1"/>
    <row r="970" s="218" customFormat="1" ht="12" customHeight="1"/>
    <row r="971" s="218" customFormat="1" ht="12" customHeight="1"/>
    <row r="972" s="218" customFormat="1" ht="12" customHeight="1"/>
    <row r="973" s="218" customFormat="1" ht="12" customHeight="1"/>
    <row r="974" s="218" customFormat="1" ht="12" customHeight="1"/>
    <row r="975" s="218" customFormat="1" ht="12" customHeight="1"/>
    <row r="976" s="218" customFormat="1" ht="12" customHeight="1"/>
    <row r="977" s="218" customFormat="1" ht="12" customHeight="1"/>
    <row r="978" s="218" customFormat="1" ht="12" customHeight="1"/>
    <row r="979" s="218" customFormat="1" ht="12" customHeight="1"/>
    <row r="980" s="218" customFormat="1" ht="12" customHeight="1"/>
    <row r="981" s="218" customFormat="1" ht="12" customHeight="1"/>
    <row r="982" s="218" customFormat="1" ht="12" customHeight="1"/>
    <row r="983" s="218" customFormat="1" ht="12" customHeight="1"/>
    <row r="984" s="218" customFormat="1" ht="12" customHeight="1"/>
    <row r="985" s="218" customFormat="1" ht="12" customHeight="1"/>
    <row r="986" s="218" customFormat="1" ht="12" customHeight="1"/>
    <row r="987" s="218" customFormat="1" ht="12" customHeight="1"/>
    <row r="988" s="218" customFormat="1" ht="12" customHeight="1"/>
    <row r="989" s="218" customFormat="1" ht="12" customHeight="1"/>
    <row r="990" s="218" customFormat="1" ht="12" customHeight="1"/>
    <row r="991" s="218" customFormat="1" ht="12" customHeight="1"/>
    <row r="992" s="218" customFormat="1" ht="12" customHeight="1"/>
    <row r="993" s="218" customFormat="1" ht="12" customHeight="1"/>
    <row r="994" s="218" customFormat="1" ht="12" customHeight="1"/>
    <row r="995" s="218" customFormat="1" ht="12" customHeight="1"/>
    <row r="996" s="218" customFormat="1" ht="12" customHeight="1"/>
    <row r="997" s="218" customFormat="1" ht="12" customHeight="1"/>
    <row r="998" s="218" customFormat="1" ht="12" customHeight="1"/>
    <row r="999" s="218" customFormat="1" ht="12" customHeight="1"/>
  </sheetData>
  <mergeCells count="6">
    <mergeCell ref="A3:H3"/>
    <mergeCell ref="K48:N53"/>
    <mergeCell ref="A62:H65"/>
    <mergeCell ref="A66:H66"/>
    <mergeCell ref="K65:S66"/>
    <mergeCell ref="K56:S64"/>
  </mergeCells>
  <phoneticPr fontId="4"/>
  <printOptions horizontalCentered="1" verticalCentered="1"/>
  <pageMargins left="0.59055118110236227" right="0.59055118110236227" top="0.78740157480314965" bottom="0.59055118110236227" header="0" footer="0"/>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20</vt:i4>
      </vt:variant>
    </vt:vector>
  </HeadingPairs>
  <TitlesOfParts>
    <vt:vector size="84" baseType="lpstr">
      <vt:lpstr>2023.03</vt:lpstr>
      <vt:lpstr>ウォッチャー調査 (2023.03)</vt:lpstr>
      <vt:lpstr>2023.02</vt:lpstr>
      <vt:lpstr>2023.01</vt:lpstr>
      <vt:lpstr>2022.12</vt:lpstr>
      <vt:lpstr>2022.11</vt:lpstr>
      <vt:lpstr>2022.10</vt:lpstr>
      <vt:lpstr>2022.09</vt:lpstr>
      <vt:lpstr>2022.08</vt:lpstr>
      <vt:lpstr>2022.07</vt:lpstr>
      <vt:lpstr>2022.06</vt:lpstr>
      <vt:lpstr>2022.05</vt:lpstr>
      <vt:lpstr>2022.04</vt:lpstr>
      <vt:lpstr>2022.03</vt:lpstr>
      <vt:lpstr>2022.02</vt:lpstr>
      <vt:lpstr>2022.01</vt:lpstr>
      <vt:lpstr>2021.12</vt:lpstr>
      <vt:lpstr>2021.11</vt:lpstr>
      <vt:lpstr>2021.10</vt:lpstr>
      <vt:lpstr>2021.09</vt:lpstr>
      <vt:lpstr>2021.8</vt:lpstr>
      <vt:lpstr>2021.7</vt:lpstr>
      <vt:lpstr>2021.6</vt:lpstr>
      <vt:lpstr>2021.5</vt:lpstr>
      <vt:lpstr>2021.04</vt:lpstr>
      <vt:lpstr>2021.03</vt:lpstr>
      <vt:lpstr>2021.02</vt:lpstr>
      <vt:lpstr>2021.01</vt:lpstr>
      <vt:lpstr>2020.12</vt:lpstr>
      <vt:lpstr>2020.11</vt:lpstr>
      <vt:lpstr>2020.10</vt:lpstr>
      <vt:lpstr>2020.09</vt:lpstr>
      <vt:lpstr>2020.08</vt:lpstr>
      <vt:lpstr>2020.07</vt:lpstr>
      <vt:lpstr>2020.06</vt:lpstr>
      <vt:lpstr>2020.05</vt:lpstr>
      <vt:lpstr>2020.04</vt:lpstr>
      <vt:lpstr>2020.03</vt:lpstr>
      <vt:lpstr>2020.02</vt:lpstr>
      <vt:lpstr>2020.01</vt:lpstr>
      <vt:lpstr>2019.12</vt:lpstr>
      <vt:lpstr>2019.11</vt:lpstr>
      <vt:lpstr>2019.10</vt:lpstr>
      <vt:lpstr>2019.09</vt:lpstr>
      <vt:lpstr>2019.08</vt:lpstr>
      <vt:lpstr>2019.07</vt:lpstr>
      <vt:lpstr>2019.06</vt:lpstr>
      <vt:lpstr>2019.05</vt:lpstr>
      <vt:lpstr>2019.04</vt:lpstr>
      <vt:lpstr>2019.03</vt:lpstr>
      <vt:lpstr>2019.02</vt:lpstr>
      <vt:lpstr>2019.01</vt:lpstr>
      <vt:lpstr>2018.12</vt:lpstr>
      <vt:lpstr>2018.11</vt:lpstr>
      <vt:lpstr>2018.10</vt:lpstr>
      <vt:lpstr>2018.9</vt:lpstr>
      <vt:lpstr>2018.8</vt:lpstr>
      <vt:lpstr>2018.7</vt:lpstr>
      <vt:lpstr>2018.6</vt:lpstr>
      <vt:lpstr>2018.5</vt:lpstr>
      <vt:lpstr>2018.4</vt:lpstr>
      <vt:lpstr>2018.03</vt:lpstr>
      <vt:lpstr>2018.02</vt:lpstr>
      <vt:lpstr>2018.01</vt:lpstr>
      <vt:lpstr>'2021.09'!Print_Area</vt:lpstr>
      <vt:lpstr>'2021.10'!Print_Area</vt:lpstr>
      <vt:lpstr>'2021.11'!Print_Area</vt:lpstr>
      <vt:lpstr>'2021.12'!Print_Area</vt:lpstr>
      <vt:lpstr>'2022.01'!Print_Area</vt:lpstr>
      <vt:lpstr>'2022.02'!Print_Area</vt:lpstr>
      <vt:lpstr>'2022.03'!Print_Area</vt:lpstr>
      <vt:lpstr>'2022.04'!Print_Area</vt:lpstr>
      <vt:lpstr>'2022.05'!Print_Area</vt:lpstr>
      <vt:lpstr>'2022.06'!Print_Area</vt:lpstr>
      <vt:lpstr>'2022.07'!Print_Area</vt:lpstr>
      <vt:lpstr>'2022.08'!Print_Area</vt:lpstr>
      <vt:lpstr>'2022.09'!Print_Area</vt:lpstr>
      <vt:lpstr>'2022.10'!Print_Area</vt:lpstr>
      <vt:lpstr>'2022.11'!Print_Area</vt:lpstr>
      <vt:lpstr>'2022.12'!Print_Area</vt:lpstr>
      <vt:lpstr>'2023.01'!Print_Area</vt:lpstr>
      <vt:lpstr>'2023.02'!Print_Area</vt:lpstr>
      <vt:lpstr>'2023.03'!Print_Area</vt:lpstr>
      <vt:lpstr>'ウォッチャー調査 (2023.03)'!Print_Area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佐藤 日出男</dc:creator>
  <cp:lastModifiedBy>久岡幸輔</cp:lastModifiedBy>
  <dcterms:created xsi:type="dcterms:W3CDTF">2018-06-03T23:12:45Z</dcterms:created>
  <dcterms:modified xsi:type="dcterms:W3CDTF">2023-05-16T00:56:13Z</dcterms:modified>
</cp:coreProperties>
</file>